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heckCompatibility="1" defaultThemeVersion="124226"/>
  <mc:AlternateContent xmlns:mc="http://schemas.openxmlformats.org/markup-compatibility/2006">
    <mc:Choice Requires="x15">
      <x15ac:absPath xmlns:x15ac="http://schemas.microsoft.com/office/spreadsheetml/2010/11/ac" url="D:\Usuarios\CPoblete\Documents\Subdirección de Adquisiciones\2. Obra pública\1. Mérida CPS\3. Convocatoria bases\Anexos CB CPS 003 2025\"/>
    </mc:Choice>
  </mc:AlternateContent>
  <xr:revisionPtr revIDLastSave="0" documentId="13_ncr:1_{990C6678-A3AE-42E0-9505-2FC40499A8AF}" xr6:coauthVersionLast="47" xr6:coauthVersionMax="47" xr10:uidLastSave="{00000000-0000-0000-0000-000000000000}"/>
  <bookViews>
    <workbookView xWindow="-110" yWindow="-110" windowWidth="19420" windowHeight="10300" tabRatio="764" firstSheet="1" activeTab="1" xr2:uid="{00000000-000D-0000-FFFF-FFFF00000000}"/>
  </bookViews>
  <sheets>
    <sheet name="CAT-XXXX-2023" sheetId="12" r:id="rId1"/>
    <sheet name="Cat de Conceptos" sheetId="13" r:id="rId2"/>
    <sheet name="specificaciones ESP-P-XX-000-21" sheetId="9" state="hidden" r:id="rId3"/>
  </sheets>
  <definedNames>
    <definedName name="A" localSheetId="0">'CAT-XXXX-2023'!$1:$32</definedName>
    <definedName name="A" localSheetId="2">'specificaciones ESP-P-XX-000-21'!$B$1:$C$72</definedName>
    <definedName name="_xlnm.Print_Area" localSheetId="1">'Cat de Conceptos'!$A$1:$G$55</definedName>
    <definedName name="_xlnm.Print_Area" localSheetId="0">'CAT-XXXX-2023'!$B$1:$G$54</definedName>
    <definedName name="_xlnm.Print_Area" localSheetId="2">'specificaciones ESP-P-XX-000-21'!$B$1:$C$68</definedName>
    <definedName name="B" localSheetId="2">'specificaciones ESP-P-XX-000-21'!$1:$6</definedName>
    <definedName name="d" localSheetId="2">'specificaciones ESP-P-XX-000-21'!$B$1:$C$72</definedName>
    <definedName name="e" localSheetId="0">'CAT-XXXX-2023'!$1:$32</definedName>
    <definedName name="e" localSheetId="2">'specificaciones ESP-P-XX-000-21'!$1:$72</definedName>
    <definedName name="G" localSheetId="2">'specificaciones ESP-P-XX-000-21'!$B$1:$C$72</definedName>
    <definedName name="H" localSheetId="2">'specificaciones ESP-P-XX-000-21'!$1:$72</definedName>
    <definedName name="Print_Area" localSheetId="0">'CAT-XXXX-2023'!$B$1:$G$38</definedName>
    <definedName name="Print_Area" localSheetId="2">'specificaciones ESP-P-XX-000-21'!$B$1:$C$72</definedName>
    <definedName name="Print_Titles" localSheetId="0">'CAT-XXXX-2023'!$1:$32</definedName>
    <definedName name="Print_Titles" localSheetId="2">'specificaciones ESP-P-XX-000-21'!$1:$72</definedName>
    <definedName name="_xlnm.Print_Titles" localSheetId="1">'Cat de Conceptos'!$1:$11</definedName>
    <definedName name="_xlnm.Print_Titles" localSheetId="0">'CAT-XXXX-2023'!$1:$11</definedName>
    <definedName name="_xlnm.Print_Titles" localSheetId="2">'specificaciones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1" i="13" l="1"/>
  <c r="G36" i="13"/>
  <c r="J39" i="12"/>
  <c r="G38" i="13" l="1"/>
  <c r="G40" i="13" s="1"/>
  <c r="B3" i="9"/>
  <c r="G34" i="12"/>
  <c r="G36" i="12" l="1"/>
  <c r="G38" i="12" s="1"/>
</calcChain>
</file>

<file path=xl/sharedStrings.xml><?xml version="1.0" encoding="utf-8"?>
<sst xmlns="http://schemas.openxmlformats.org/spreadsheetml/2006/main" count="182" uniqueCount="120">
  <si>
    <t>CLAVE</t>
  </si>
  <si>
    <t>P.U. 
Sin I.V.A.</t>
  </si>
  <si>
    <t>I</t>
  </si>
  <si>
    <t>PRELIMINARES</t>
  </si>
  <si>
    <t>PRE.01</t>
  </si>
  <si>
    <t>PRE.02</t>
  </si>
  <si>
    <t>PRE.03</t>
  </si>
  <si>
    <t>PRE.04</t>
  </si>
  <si>
    <t>B)</t>
  </si>
  <si>
    <t>PRE.05</t>
  </si>
  <si>
    <t>II</t>
  </si>
  <si>
    <t>ALBAÑILERIA</t>
  </si>
  <si>
    <t>ALB.01</t>
  </si>
  <si>
    <t>ALB.02</t>
  </si>
  <si>
    <t>ALB.03</t>
  </si>
  <si>
    <t>b)</t>
  </si>
  <si>
    <t>ALB.04</t>
  </si>
  <si>
    <t>ALB.05</t>
  </si>
  <si>
    <t>ALB.06</t>
  </si>
  <si>
    <t>ALB.07</t>
  </si>
  <si>
    <t>ALB.08</t>
  </si>
  <si>
    <t>ALB.09</t>
  </si>
  <si>
    <t>ELE.01</t>
  </si>
  <si>
    <t>III</t>
  </si>
  <si>
    <t>HERRERIA Y CANCELERIA</t>
  </si>
  <si>
    <t>HYC.01</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</si>
  <si>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</si>
  <si>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</si>
  <si>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</si>
  <si>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</si>
  <si>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</si>
  <si>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</si>
  <si>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</si>
  <si>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</si>
  <si>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</si>
  <si>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</si>
  <si>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</si>
  <si>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</si>
  <si>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</si>
  <si>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</si>
  <si>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</si>
  <si>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</si>
  <si>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</si>
  <si>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</si>
  <si>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</si>
  <si>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</si>
  <si>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</si>
  <si>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</si>
  <si>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</si>
  <si>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</si>
  <si>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</si>
  <si>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</si>
  <si>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</si>
  <si>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</si>
  <si>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</si>
  <si>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</si>
  <si>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</si>
  <si>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</si>
  <si>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</si>
  <si>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</si>
  <si>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</si>
  <si>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</si>
  <si>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</si>
  <si>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</si>
  <si>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</si>
  <si>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</si>
  <si>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</si>
  <si>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</si>
  <si>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</si>
  <si>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De conformidad con el artículo tercero del Acuerdo General de Administración III/2020 del Presidente de la Suprema Corte de Justicia de la Nación, de diecisiete de septiembre de dos mil veinte, el presente oficio se suscribe mediante la Firma Electrónica Certificada del Poder Judicial de la Federación (FIREL) para actuaciones administrativas.</t>
  </si>
  <si>
    <t>Conceptos y cantidades para expresión de Precios Unitarios</t>
  </si>
  <si>
    <t>Clave</t>
  </si>
  <si>
    <t>Concepto</t>
  </si>
  <si>
    <t>Unidad</t>
  </si>
  <si>
    <t>Cantidad</t>
  </si>
  <si>
    <t>Importe sin I.V.A.</t>
  </si>
  <si>
    <t>Fecha:</t>
  </si>
  <si>
    <t>Total</t>
  </si>
  <si>
    <t>Abril de 2023</t>
  </si>
  <si>
    <t>Catálogo de Conceptos
"Adecuaciones menores en diversas áreas en la Casa de la Cultura Jurídica en Mérida, Yucatán"</t>
  </si>
  <si>
    <r>
      <t>Ubicación:</t>
    </r>
    <r>
      <rPr>
        <sz val="10"/>
        <rFont val="Arial"/>
        <family val="2"/>
      </rPr>
      <t xml:space="preserve"> Calle 59 Núm. 458, Col. Centro, C.P. 97000, Mérida, Yucatán.</t>
    </r>
  </si>
  <si>
    <t>PZA</t>
  </si>
  <si>
    <t>m²</t>
  </si>
  <si>
    <t>ALBAÑILERÍA</t>
  </si>
  <si>
    <t>ACABADOS</t>
  </si>
  <si>
    <t>ACA.01</t>
  </si>
  <si>
    <t>HERRERÍA</t>
  </si>
  <si>
    <t>HER.01</t>
  </si>
  <si>
    <t>Se anexan Especificaciones Particulares.</t>
  </si>
  <si>
    <t>Pintura tipo vinil-acrílica para interiores y exteriores, satinada base agua, en muros, plafones y vanos, aplicada a dos manos como mínimo en color según muestra aprobada en obra para igualar al color existente, considerar preparación de la superficie,  resanes con blanco de españa, una mano de sellador vinílico, contemplar elementos de protección en pisos y muros, incluye: materiales, mano de obra, equipo y herramienta, acarreos horizontales y verticales dentro y fuera de la obra, carga a camión y tiro libre de material producto de desperdicios, limpieza durante y al final de los trabajos y todo lo necesario para su correcta ejecución, P.U.O.C.T.</t>
  </si>
  <si>
    <t>Desmontaje y retiro de lambrin de tabla-roca con bastidor de postes y canales metálicos, contemplar elementos de protección en pisos y muros, incluye: materiales, mano de obra, equipo y herramienta, acarreos horizontales y verticales dentro y fuera de la obra, carga a camión y tiro libre de material producto de desperdicios, limpieza durante y al final de los trabajos y todo lo necesario para su correcta ejecución, P.U.O.C.T.</t>
  </si>
  <si>
    <t>Abertura de vano de 0.60 x 0.80 m en muro de block de hasta 20 cm espesor aproximados, considerar trazo y delimitación de área, recorte con máquina de disco, emboquillado con mortero de cemento-arena con proporción 1;4, contemplar elementos de protección en pisos y muros, incluye: materiales, mano de obra, equipo y herramienta, acarreos horizontales y verticales dentro y fuera de la obra, carga a camión y tiro libre de material producto de desperdicios, limpieza durante y al final de los trabajos y todo lo necesario para su correcta ejecución, P.U.O.C.T.</t>
  </si>
  <si>
    <t>Desmontaje y retiro sin recuperación de Puerta abatible de madera tipo tambor de 0.80 x 2.10 m. conjuntamente con su marco y chambranas, contemplar elementos de protección en pisos y muros, incluye: materiales, mano de obra, equipo y herramienta, acarreos horizontales y verticales dentro y fuera de la obra, carga a camión y tiro libre de material producto de desperdicios, limpieza durante y al final de los trabajos y todo lo necesario para su correcta ejecución, P.U.O.C.T.</t>
  </si>
  <si>
    <t>Lambrin de placa de tablacemento fabricado con cemento portland en su núcleo, y laminado con una malla de fibra de vidrio polimerizada en ambas caras de 12.7 mm de espesor y peso de 11.59 kg/m²; con bastidor de poste y canal metalicos 6.35 cal. 20; cinta de refuerzo exterior fabricada
a base de fibra de vidrio resistente a las condiciones de
alcalinidad y humedad, propios de los elementos exteriores
de cemento, para reforzar las juntas y esquinas generadas entre placas de tablacemento; y compuesto de cemento flexible portland y polímeros de látex secos en juntas entre tableros, esquinas interiores y exteriores; considerar trazo, nivelación y la fijación por medio de pijas autoroscantes a piso, muros y/o a estructura metálica,   contemplar elementos de protección en pisos y muros, incluye: materiales, mano de obra, equipo y herramienta, acarreos horizontales y verticales dentro y fuera de la obra, carga a camión y tiro libre de material producto de desperdicios, limpieza durante y al final de los trabajos y todo lo necesario para su correcta ejecución, P.U.O.C.T.</t>
  </si>
  <si>
    <t>Puerta abatible metálica de 2.10 x 0.80 m fabricada con perfiles tubulares de 3" x 1 1/2" ZR-300 cal. 16 (galvanizados), rejilla luver de lámina Cal.18 con diseño según plano AMDA-01; pivotes superior y en piso y cerradura de seguridad para embutir en perfil de 3"x 1 1/2", el acabado final será con pintura de pintura de esmalte alquidálico anticorrosivo, libre de plomo aplicada con pistola de aire contemplar elementos de protección en pisos y muros, incluye: materiales, mano de obra, equipo y herramienta, acarreos horizontales y verticales dentro y fuera de la obra, carga a camión y tiro libre de material producto de desperdicios, limpieza durante y al final de los trabajos y todo lo necesario para su correcta ejecución, P.U.O.C.T.</t>
  </si>
  <si>
    <t>M2</t>
  </si>
  <si>
    <t>Protección de fachadas interiores por medio de malla-sombra para construcción, contemplando alturas de hasta 8.50m, considerar elementos de sujeción y anclaje incluye: materiales, mano de obra, equipo y herramienta, acarreos horizontales y verticales dentro y fuera de la obra, limpieza durante y al final de los trabajos y todo lo necesario para su correcta ejecución. Precio por unidad de obra terminada</t>
  </si>
  <si>
    <t>ALB.10</t>
  </si>
  <si>
    <t>ALB.11</t>
  </si>
  <si>
    <t>ALB.12</t>
  </si>
  <si>
    <t>M</t>
  </si>
  <si>
    <t>Demolición de aplanados en muros con espesor de hasta 3cm y altura hasta 3.00m, considerar materiales de protección para no dañar zonas adyacentes y pisos por medio cartón y plásticos, encostalamiento de escombros (30m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</si>
  <si>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Balaustos de concreto de 20x20cm aproximados y 55cm de altura, con un f'c= 150kg/cm2 y alma de alambrón como refuerzo (a ubicar en azoteas), considerar su fabricación, molde, colado, presentación, anclaje y empotramiento al repizón inferior y superior, incluye: materiales, mano de obra, equipo y herramienta, acarreos horizontales y verticales dentro y fuera de la obra, carga a camión y tiro libre de material producto de la desperdicios, limpieza durante y al final de los trabajos y todo lo necesario para su correcta ejecución. Precio por unidad de obra terminada.</t>
  </si>
  <si>
    <t>Reparación de balautros de concreto consistente en el tratamiento de fisuras de hasta 3mm por medio de mortero FESTER CM-200, contemplar la preparción de la superficie retirando pintura descarapelada y escorias sueltas, estar libre aceites, grasas, polvos, la mezcla será con 4.5 litros de agua por un saco de 25Kg, la aplicación se realizará humedeciendo la superficie y aplicando la mezcla por medio de cuña plástica y/o brocha procurando su penetración en las fisuras, se lijará el área trabajada para eliminar excedentes de mortero y dejar listo el elemento para recibir pintura vinilica, incluye: materiales, mano de obra, equipo y herramienta, acarreos horizontales y verticales dentro y fuera de la obra, carga a camión y tiro libre de material producto de la desperdicios, limpieza durante y al final de los trabajos y todo lo necesario para su correcta ejecución. Precio por unidad de obra terminada.</t>
  </si>
  <si>
    <t>Repisón de concreto armado de 30cm de ancho por 16cm de espesor aproximado con un f'c= 150kg/cm2, agregado máximo de 3/4" y 4 var. del #3, iguales a los existentes sobre balaustros en azoteas, contemplar amarre a las barbas de los tramos seccionados, adhesivo para concreto, cimbrado, colado y curado, incluye: materiales, mano de obra, equipo y herramienta, acarreos horizontales y verticales dentro y fuera de la obra, carga a camión y tiro libre de material producto de la desperdicios, limpieza durante y al final de los trabajos y todo lo necesario para su correcta ejecución. Precio por unidad de obra terminada.</t>
  </si>
  <si>
    <t>Mantenimiento menor de balautros de concreto consistente en la limpieza de la superficie retirando pintura descarapelada y escorias sueltas, libre de aceites, grasas y polvos, dejando listo el elemento para recibir pintura vinilica, incluye: materiales, mano de obra, equipo y herramienta, acarreos horizontales y verticales dentro y fuera de la obra, carga a camión y tiro libre de material producto de la desperdicios, limpieza durante y al final de los trabajos y todo lo necesario para su correcta ejecución. Precio por unidad de obra terminada.</t>
  </si>
  <si>
    <t>Restitución de aplanado en frontón con pasta fina de cal y polvo de piedra de sahcab, en proporcion 1:2½, mas 1/8 de cemento blanco (área aproximada de 1.50m2), hasta una altura de 6.00m considerar la remoción de aplanado en mal estado considerar elementos de protección para no dañar elementos y zonas adyacentes, encostalamiento de escombros y su acarreo (30m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</si>
  <si>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Restitución de cornisa de frontón con pasta fina de cal y polvo de piedra de sahcab, en proporcion 1:2½, mas 1/8 de cemento blanco (sección aproximada de 1.00 m), hasta una altura de 5.00m elaborar una tarraja para realizar la restitución de la sección indicada, considerar elementos de protección para no dañar elementos y zonas adyacentes, encostalamiento de escombros y su acarreo (30m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</si>
  <si>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Rehabilitación de escalera de tabique y cemento con sección de 1.50x1.50m con cuatro huellas y cuatro peraltes por medio de concreto simple de F'c=150 kg/cm2 y adhesivo para concreto, considerar restituir las partes faltantes, el perfilado de huellas, peraltes y costados, el encostalamiento de escombros y su acarreo (30m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</si>
  <si>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Rehabilitación de láminas protectoras de cornisas de 0.55 a 0.60m de ancho por longitudes variables, realizando el lijado de las mismas para retirar el oxido, salpicaduras de mortero, pintura y/o impermeabilizantes anteriores, ajustando los sujetadores y se reponiendo los clavos y/o tornillerias, se lavará toda la superficie con agua a presión por medio de Karcher y posteriormente se aplicará impermeabilizante acrílico ELASTON 4 FIBRATADO color blanco marca Imperquimia y ELASTON REFUERZO DOBLE 65 en los traslapes entre láminas y chaflanes, es indispensable revisar y seguir las instrucciones de la ficha técnica de aplicación del proovedor, contemplar andamiaje metálico (tipo torre) para una altura aproximada de 6.00m. incluye: materiales, mano de obra, equipo y herramienta, acarreos horizontales y verticales dentro y fuera de la obra, carga a camión y tiro libre de material producto de la desperdicios, limpieza durante y al final de los trabajos y todo lo necesario para su correcta ejecución. Precio por unidad de obra terminada.</t>
  </si>
  <si>
    <t>Recorte de Repisónes de concreto armado de 30cm de ancho por 16cm de espesor aproximado, realizado con máquina de disco (ubicados en azoteas sobre los balaustros), mantener al menos 5 cm de "barbas" del armado existente para reconstruir nuevamente el repisón, considerar materiales de protección en el sistema de impermeabilización de la losa, encostalamiento de escombros y acarreo (50m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</si>
  <si>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Retiro y/o demolición de balaustros de concreto armado de 20x20cm aproximados y 55cm de altura (ubicados en azoteas), por medio de recorte con máquina de disco y herramienta menor, considerar materiales de protección en el sistema de impermeabilización de la losa, encostalamiento de escombros y su acarreo  (50m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</si>
  <si>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Aplanado de muro con pasta fina de cal y polvo de piedra de sahcab, en proporcion 1:2½, más 1/8 de cemento blanco hasta una altura de 4.00m considerar elementos de protección en pisos, encostalamiento de escombros y su acarreo (30m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</si>
  <si>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Reparación de plafon hasta una altura de 2.50m, considerarando el retiro de partes sueltas de la losa, el cepillado del acero expuesto,vigas metálicas y/o varillas y el resane de las hoquedades por medio de pasta de cal y polvo de piedra de sahcab, en proporcion 1:2½, más 1/8 de cemento blanco, contemplar elementos de protección en pisos, encostalamiento de escombros y su acarreo (30m aproximados) incluye: materiales, mano de obra, equipo y herramienta, acarreos horizontales y verticales dentro y fuera de la obra, carga a camión y tiro libre de material producto de la demolición, limpieza durante y al final de los trabajos y todo lo necesario para su correcta ejecución. Precio por unidad de obra terminada.</t>
  </si>
  <si>
    <t>Ver y complementar con las Especificaciones Particulares.</t>
  </si>
  <si>
    <r>
      <t>Ubicación:</t>
    </r>
    <r>
      <rPr>
        <sz val="10"/>
        <rFont val="Arial"/>
        <family val="2"/>
      </rPr>
      <t xml:space="preserve"> Calle 59 No. 458, Colonia Centro, C.P. 97000, Mérida, Yucatán.</t>
    </r>
  </si>
  <si>
    <t>Reparación de repisón de concreto consistente en el tratamiento de fisuras de hasta 3mm por medio de mortero FESTER CM-200, contemplar la preparción de la superficie retirando pintura descarapelada y escorias sueltas, estar libre de aceites, grasas y polvos, la mezcla se será con 4.5 litros de agua por un saco de 25Kg, la aplicación se realizará humedeciendo la superficie y aplicando la mezcla por medio de cuña plástica y/o brocha, evitar dejar grumos, posteriormente al secado se lijará el área dejar listo el elemento para recibir un pintura vinilica, incluye: materiales, mano de obra, equipo y herramienta, acarreos horizontales y verticales dentro y fuera de la obra, carga a camión y tiro libre de material producto de la desperdicios, limpieza durante y al final de los trabajos y todo lo necesario para su correcta ejecución. Precio por unidad de obra terminada.</t>
  </si>
  <si>
    <t>Reparación de fuente de acceso de sección aproximada de 0.94m de diametro y 0.47m de espesor, consistente en el tratamiento de fisuras de hasta 3mm por medio de mortero FESTER CM-200, contemplar retirar pintura descarapelada y escorias sueltas, la mezcla se realizará con 4.5 litros de agua por un saco de 25Kg, la aplicación será humedeciendo la superficie y aplicando la mezcla por medio de cuña plástica y/o brocha. al secado del mortero se lijará y dejará listo el elemento para recibir pintura vinilica, incluye: materiales, mano de obra, equipo y herramienta, acarreos horizontales y verticales dentro y fuera de la obra, carga a camión y tiro libre de material producto de la desperdicios, limpieza durante y al final de los trabajos y todo lo necesario para su correcta ejecución. Precio por unidad de obra terminada.</t>
  </si>
  <si>
    <t>Pintura vinílica con mínimo contenido de acrílicos en muros y plafones aplicada a dos manos hasta cubrir completamente la superficie en color según muestra aprobada en obra para igualar los tonos existentes, considerar preparación de la superficie y resanes de fisuras menores a base de mortero de cal y polvo, así mismo elementos de protección en pisos y muros, incluye: materiales, mano de obra, equipo y herramienta, acarreos horizontales y verticales dentro y fuera de la obra, carga a camión y tiro libre de material producto de desperdicios, limpieza durante y al final de los trabajos y todo lo necesario para su correcta ejecución.Precio por unidad de obra terminada.</t>
  </si>
  <si>
    <r>
      <rPr>
        <b/>
        <u/>
        <sz val="14"/>
        <color theme="0"/>
        <rFont val="Arial Narrow"/>
        <family val="2"/>
      </rPr>
      <t>ANEXO 2</t>
    </r>
    <r>
      <rPr>
        <b/>
        <u/>
        <sz val="10"/>
        <color theme="0"/>
        <rFont val="Arial Narrow"/>
        <family val="2"/>
      </rPr>
      <t xml:space="preserve">
</t>
    </r>
    <r>
      <rPr>
        <b/>
        <sz val="10"/>
        <color theme="0"/>
        <rFont val="Arial Narrow"/>
        <family val="2"/>
      </rPr>
      <t>Catálogo de Conceptos
"Rehabilitación de elementos arquitectónicos en la Casa de la Cultura Jurídica en Mérida, Yucatán"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</si>
</sst>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80A]#,##0.00"/>
    <numFmt numFmtId="165" formatCode="[$-80A]\ mmmm&quot; de &quot;yyyy"/>
    <numFmt numFmtId="166" formatCode="0.0"/>
  </numFmts>
  <fonts count="22">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6"/>
      <name val="Arial"/>
      <family val="2"/>
    </font>
    <font>
      <sz val="10"/>
      <color theme="0"/>
      <name val="Arial Narrow"/>
      <family val="2"/>
    </font>
    <font>
      <sz val="10"/>
      <color rgb="FF000000"/>
      <name val="Arial"/>
      <family val="2"/>
    </font>
    <font>
      <b/>
      <u/>
      <sz val="10"/>
      <color theme="0"/>
      <name val="Arial Narrow"/>
      <family val="2"/>
    </font>
    <font>
      <b/>
      <u/>
      <sz val="14"/>
      <color theme="0"/>
      <name val="Arial Narrow"/>
      <family val="2"/>
    </font>
  </fonts>
  <fills count="5">
    <fill>
      <patternFill patternType="none"/>
    </fill>
    <fill>
      <patternFill patternType="gray125"/>
    </fill>
    <fill>
      <patternFill patternType="solid">
        <fgColor rgb="FF24135F"/>
        <bgColor indexed="64"/>
      </patternFill>
    </fill>
    <fill>
      <patternFill patternType="solid">
        <fgColor rgb="FFFFFFFF"/>
        <bgColor indexed="64"/>
      </patternFill>
    </fill>
    <fill>
      <patternFill patternType="solid">
        <fgColor theme="0"/>
        <bgColor indexed="64"/>
      </patternFill>
    </fill>
  </fills>
  <borders count="22">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8">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xf numFmtId="0" fontId="1" fillId="0" borderId="0"/>
  </cellStyleXfs>
  <cellXfs count="121">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2" fillId="2" borderId="0" xfId="0" applyFont="1" applyFill="1" applyAlignment="1">
      <alignment vertical="center" wrapText="1"/>
    </xf>
    <xf numFmtId="0" fontId="12" fillId="2" borderId="0" xfId="0" applyFont="1" applyFill="1" applyAlignment="1">
      <alignment vertical="top"/>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0" fontId="15" fillId="0" borderId="0" xfId="2" applyFont="1" applyAlignment="1">
      <alignment horizontal="center" vertical="center"/>
    </xf>
    <xf numFmtId="2" fontId="15" fillId="0" borderId="0" xfId="2" applyNumberFormat="1" applyFont="1" applyAlignment="1">
      <alignment horizontal="center" vertical="center"/>
    </xf>
    <xf numFmtId="165" fontId="11"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0" fontId="1" fillId="0" borderId="11" xfId="0" applyFont="1" applyBorder="1"/>
    <xf numFmtId="44" fontId="1" fillId="0" borderId="11" xfId="6" applyFont="1" applyBorder="1" applyAlignment="1">
      <alignment vertical="top"/>
    </xf>
    <xf numFmtId="2" fontId="1" fillId="0" borderId="12" xfId="0" applyNumberFormat="1" applyFont="1" applyBorder="1" applyAlignment="1">
      <alignment horizontal="justify" vertical="top" wrapText="1"/>
    </xf>
    <xf numFmtId="2" fontId="1" fillId="0" borderId="12" xfId="0" applyNumberFormat="1" applyFont="1" applyBorder="1" applyAlignment="1">
      <alignment horizontal="center" vertical="top"/>
    </xf>
    <xf numFmtId="44" fontId="1" fillId="0" borderId="13" xfId="6" applyFont="1" applyBorder="1" applyAlignment="1">
      <alignment vertical="top"/>
    </xf>
    <xf numFmtId="2" fontId="6" fillId="0" borderId="11" xfId="0" applyNumberFormat="1" applyFont="1" applyBorder="1" applyAlignment="1">
      <alignment vertical="top" wrapText="1"/>
    </xf>
    <xf numFmtId="2" fontId="6" fillId="0" borderId="0"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6" fillId="0" borderId="0" xfId="0" applyFont="1" applyBorder="1" applyAlignment="1">
      <alignment horizontal="center" vertical="center" wrapText="1"/>
    </xf>
    <xf numFmtId="44" fontId="1" fillId="0" borderId="0" xfId="6" applyFont="1" applyFill="1" applyBorder="1" applyAlignment="1">
      <alignment vertical="top"/>
    </xf>
    <xf numFmtId="0" fontId="17" fillId="0" borderId="0" xfId="0" applyFont="1" applyAlignment="1">
      <alignment vertical="center" wrapText="1"/>
    </xf>
    <xf numFmtId="0" fontId="6" fillId="0" borderId="10" xfId="0" applyFont="1" applyBorder="1" applyAlignment="1">
      <alignment horizontal="center" vertical="center"/>
    </xf>
    <xf numFmtId="0" fontId="6" fillId="0" borderId="14" xfId="0" applyFont="1" applyBorder="1" applyAlignment="1">
      <alignment horizontal="center" vertical="top"/>
    </xf>
    <xf numFmtId="0" fontId="1" fillId="0" borderId="14" xfId="0" applyFont="1" applyBorder="1" applyAlignment="1">
      <alignment horizontal="center" vertical="top"/>
    </xf>
    <xf numFmtId="0" fontId="6" fillId="0" borderId="15" xfId="0" applyFont="1" applyBorder="1" applyAlignment="1">
      <alignment horizontal="center" vertical="top"/>
    </xf>
    <xf numFmtId="2" fontId="6" fillId="0" borderId="10" xfId="0" applyNumberFormat="1" applyFont="1" applyBorder="1" applyAlignment="1">
      <alignment vertical="top" wrapText="1"/>
    </xf>
    <xf numFmtId="2" fontId="6" fillId="0" borderId="14" xfId="0" applyNumberFormat="1" applyFont="1" applyBorder="1" applyAlignment="1">
      <alignment vertical="top" wrapText="1"/>
    </xf>
    <xf numFmtId="0" fontId="1" fillId="0" borderId="15" xfId="0" applyFont="1" applyBorder="1" applyAlignment="1">
      <alignment horizontal="center" vertical="top"/>
    </xf>
    <xf numFmtId="0" fontId="1" fillId="0" borderId="14" xfId="0" applyFont="1" applyBorder="1" applyAlignment="1">
      <alignment horizontal="center" vertical="center" wrapText="1"/>
    </xf>
    <xf numFmtId="44" fontId="1" fillId="0" borderId="14" xfId="6" applyFont="1" applyBorder="1" applyAlignment="1">
      <alignment vertical="top"/>
    </xf>
    <xf numFmtId="44" fontId="1" fillId="0" borderId="15" xfId="6" applyFont="1" applyBorder="1" applyAlignment="1">
      <alignment vertical="top"/>
    </xf>
    <xf numFmtId="165" fontId="18" fillId="2" borderId="0" xfId="0" applyNumberFormat="1" applyFont="1" applyFill="1" applyAlignment="1">
      <alignment horizontal="left" vertical="center"/>
    </xf>
    <xf numFmtId="0" fontId="6" fillId="0" borderId="14" xfId="0" applyFont="1" applyBorder="1" applyAlignment="1">
      <alignment horizontal="center" vertical="center"/>
    </xf>
    <xf numFmtId="0" fontId="6" fillId="0" borderId="8" xfId="0" applyFont="1" applyBorder="1" applyAlignment="1">
      <alignment horizontal="center" vertical="top"/>
    </xf>
    <xf numFmtId="0" fontId="19" fillId="3" borderId="8" xfId="0" applyFont="1" applyFill="1" applyBorder="1" applyAlignment="1">
      <alignment horizontal="justify" vertical="top" wrapText="1"/>
    </xf>
    <xf numFmtId="2" fontId="1" fillId="0" borderId="8" xfId="0" applyNumberFormat="1" applyFont="1" applyBorder="1" applyAlignment="1">
      <alignment horizontal="center" vertical="top" wrapText="1"/>
    </xf>
    <xf numFmtId="2" fontId="1" fillId="0" borderId="8" xfId="0" applyNumberFormat="1" applyFont="1" applyBorder="1" applyAlignment="1">
      <alignment horizontal="justify" vertical="top" wrapText="1"/>
    </xf>
    <xf numFmtId="2" fontId="1" fillId="0" borderId="13" xfId="0" applyNumberFormat="1" applyFont="1" applyBorder="1" applyAlignment="1">
      <alignment horizontal="justify" vertical="top" wrapText="1"/>
    </xf>
    <xf numFmtId="0" fontId="0" fillId="0" borderId="0" xfId="0" applyBorder="1"/>
    <xf numFmtId="2" fontId="1" fillId="0" borderId="16" xfId="0" applyNumberFormat="1" applyFont="1" applyBorder="1" applyAlignment="1">
      <alignment horizontal="justify" vertical="top" wrapText="1"/>
    </xf>
    <xf numFmtId="166" fontId="6" fillId="4" borderId="8" xfId="0" applyNumberFormat="1" applyFont="1" applyFill="1" applyBorder="1" applyAlignment="1">
      <alignment horizontal="center" vertical="top"/>
    </xf>
    <xf numFmtId="2" fontId="1" fillId="0" borderId="15" xfId="0" applyNumberFormat="1" applyFont="1" applyBorder="1" applyAlignment="1">
      <alignment horizontal="justify" vertical="top" wrapText="1"/>
    </xf>
    <xf numFmtId="2" fontId="6" fillId="0" borderId="12" xfId="0" applyNumberFormat="1" applyFont="1" applyBorder="1" applyAlignment="1">
      <alignment horizontal="center" vertical="center" wrapText="1"/>
    </xf>
    <xf numFmtId="2" fontId="6" fillId="0" borderId="12" xfId="0" applyNumberFormat="1" applyFont="1" applyBorder="1" applyAlignment="1">
      <alignment vertical="top" wrapText="1"/>
    </xf>
    <xf numFmtId="2" fontId="6" fillId="0" borderId="13" xfId="0" applyNumberFormat="1" applyFont="1" applyBorder="1" applyAlignment="1">
      <alignment vertical="top" wrapText="1"/>
    </xf>
    <xf numFmtId="166" fontId="6" fillId="4" borderId="15" xfId="0" applyNumberFormat="1" applyFont="1" applyFill="1" applyBorder="1" applyAlignment="1">
      <alignment horizontal="center" vertical="top"/>
    </xf>
    <xf numFmtId="2" fontId="1" fillId="0" borderId="18" xfId="0" applyNumberFormat="1" applyFont="1" applyBorder="1" applyAlignment="1">
      <alignment horizontal="justify" vertical="top" wrapText="1"/>
    </xf>
    <xf numFmtId="2" fontId="1" fillId="0" borderId="18" xfId="0" applyNumberFormat="1" applyFont="1" applyBorder="1" applyAlignment="1">
      <alignment horizontal="center" vertical="top"/>
    </xf>
    <xf numFmtId="0" fontId="1" fillId="0" borderId="13" xfId="0" applyFont="1" applyBorder="1"/>
    <xf numFmtId="2" fontId="6" fillId="0" borderId="17" xfId="0" applyNumberFormat="1" applyFont="1" applyBorder="1" applyAlignment="1">
      <alignment vertical="top" wrapText="1"/>
    </xf>
    <xf numFmtId="0" fontId="6" fillId="0" borderId="21" xfId="0" applyFont="1" applyBorder="1" applyAlignment="1">
      <alignment horizontal="center" vertical="center"/>
    </xf>
    <xf numFmtId="0" fontId="6" fillId="0" borderId="19" xfId="0" applyFont="1" applyBorder="1" applyAlignment="1">
      <alignment horizontal="center" vertical="top"/>
    </xf>
    <xf numFmtId="0" fontId="6" fillId="4" borderId="20" xfId="0" applyFont="1" applyFill="1" applyBorder="1" applyAlignment="1">
      <alignment horizontal="center" vertical="center"/>
    </xf>
    <xf numFmtId="166" fontId="6" fillId="4" borderId="21" xfId="0" applyNumberFormat="1" applyFont="1" applyFill="1" applyBorder="1" applyAlignment="1">
      <alignment horizontal="center" vertical="top"/>
    </xf>
    <xf numFmtId="0" fontId="1" fillId="0" borderId="18" xfId="0" applyFont="1" applyBorder="1" applyAlignment="1">
      <alignment horizontal="center" vertical="top"/>
    </xf>
    <xf numFmtId="0" fontId="6" fillId="0" borderId="20" xfId="0" applyFont="1" applyBorder="1" applyAlignment="1">
      <alignment horizontal="center" vertical="center"/>
    </xf>
    <xf numFmtId="165" fontId="18" fillId="2" borderId="0" xfId="0" applyNumberFormat="1" applyFont="1" applyFill="1" applyAlignment="1">
      <alignment horizontal="center" vertical="center"/>
    </xf>
    <xf numFmtId="0" fontId="1" fillId="0" borderId="8" xfId="0" applyFont="1" applyBorder="1" applyAlignment="1">
      <alignment horizontal="center" vertical="top"/>
    </xf>
    <xf numFmtId="44" fontId="1" fillId="0" borderId="16" xfId="6" applyFont="1" applyBorder="1" applyAlignment="1">
      <alignment vertical="top"/>
    </xf>
    <xf numFmtId="2" fontId="1" fillId="0" borderId="15" xfId="0" applyNumberFormat="1" applyFont="1" applyBorder="1" applyAlignment="1">
      <alignment horizontal="center" vertical="top" wrapText="1"/>
    </xf>
    <xf numFmtId="0" fontId="1" fillId="0" borderId="12" xfId="0" applyFont="1" applyBorder="1" applyAlignment="1">
      <alignment horizontal="center" vertical="top"/>
    </xf>
    <xf numFmtId="2" fontId="6" fillId="0" borderId="12" xfId="0" applyNumberFormat="1" applyFont="1" applyBorder="1" applyAlignment="1">
      <alignment horizontal="center" vertical="top" wrapText="1"/>
    </xf>
    <xf numFmtId="0" fontId="17" fillId="0" borderId="0" xfId="0" applyFont="1" applyAlignment="1">
      <alignment horizontal="left" vertical="center" wrapText="1"/>
    </xf>
    <xf numFmtId="2" fontId="6" fillId="0" borderId="0" xfId="0" applyNumberFormat="1" applyFont="1" applyBorder="1" applyAlignment="1">
      <alignment horizontal="left" vertical="center" wrapText="1"/>
    </xf>
    <xf numFmtId="0" fontId="16" fillId="2" borderId="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center"/>
    </xf>
    <xf numFmtId="0" fontId="1" fillId="0" borderId="0" xfId="2" applyAlignment="1">
      <alignment horizontal="center"/>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cellXfs>
  <cellStyles count="8">
    <cellStyle name="Moneda" xfId="6" builtinId="4"/>
    <cellStyle name="Normal" xfId="0" builtinId="0"/>
    <cellStyle name="Normal 10 2" xfId="7" xr:uid="{0D0AE9A2-1D56-438A-A61F-43BC742348A3}"/>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3051" y="47625"/>
          <a:ext cx="685799" cy="67310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709476</xdr:colOff>
      <xdr:row>39</xdr:row>
      <xdr:rowOff>81112</xdr:rowOff>
    </xdr:from>
    <xdr:ext cx="2936253" cy="903452"/>
    <xdr:sp macro="" textlink="">
      <xdr:nvSpPr>
        <xdr:cNvPr id="2" name="Text Box 1">
          <a:extLst>
            <a:ext uri="{FF2B5EF4-FFF2-40B4-BE49-F238E27FC236}">
              <a16:creationId xmlns:a16="http://schemas.microsoft.com/office/drawing/2014/main" id="{0F6A8621-5DD6-4C1F-9482-FB694FBBD304}"/>
            </a:ext>
          </a:extLst>
        </xdr:cNvPr>
        <xdr:cNvSpPr txBox="1">
          <a:spLocks noChangeArrowheads="1"/>
        </xdr:cNvSpPr>
      </xdr:nvSpPr>
      <xdr:spPr bwMode="auto">
        <a:xfrm>
          <a:off x="804726" y="17902387"/>
          <a:ext cx="2936253" cy="903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Elaboró</a:t>
          </a:r>
        </a:p>
        <a:p>
          <a:pPr algn="ctr" rtl="0">
            <a:defRPr sz="1000"/>
          </a:pPr>
          <a:endParaRPr lang="es-MX" sz="1100" b="0" i="0" u="none" strike="noStrike" baseline="0">
            <a:solidFill>
              <a:srgbClr val="000000"/>
            </a:solidFill>
            <a:latin typeface="Arial"/>
            <a:cs typeface="Arial"/>
          </a:endParaRPr>
        </a:p>
        <a:p>
          <a:pPr algn="ctr" rtl="0">
            <a:defRPr sz="1000"/>
          </a:pPr>
          <a:r>
            <a:rPr lang="es-MX" sz="1100" b="1" i="0" u="none" strike="noStrike" baseline="0">
              <a:solidFill>
                <a:srgbClr val="000000"/>
              </a:solidFill>
              <a:latin typeface="Arial"/>
              <a:cs typeface="Arial"/>
            </a:rPr>
            <a:t>Arquitecto Fernando Rodríguez Álvarez </a:t>
          </a:r>
        </a:p>
        <a:p>
          <a:pPr algn="ctr" rtl="0">
            <a:defRPr sz="1000"/>
          </a:pPr>
          <a:r>
            <a:rPr lang="es-MX" sz="1100" b="0" i="0" u="none" strike="noStrike" baseline="0">
              <a:solidFill>
                <a:srgbClr val="000000"/>
              </a:solidFill>
              <a:latin typeface="Arial"/>
              <a:cs typeface="Arial"/>
            </a:rPr>
            <a:t>Profesional Operativo</a:t>
          </a:r>
        </a:p>
        <a:p>
          <a:pPr algn="ctr" rtl="0">
            <a:defRPr sz="1000"/>
          </a:pPr>
          <a:endParaRPr lang="es-MX" sz="1100" b="0" i="0" u="none" strike="noStrike" baseline="0">
            <a:solidFill>
              <a:srgbClr val="000000"/>
            </a:solidFill>
            <a:latin typeface="Arial"/>
            <a:cs typeface="Arial"/>
          </a:endParaRPr>
        </a:p>
      </xdr:txBody>
    </xdr:sp>
    <xdr:clientData/>
  </xdr:oneCellAnchor>
  <xdr:oneCellAnchor>
    <xdr:from>
      <xdr:col>3</xdr:col>
      <xdr:colOff>462145</xdr:colOff>
      <xdr:row>39</xdr:row>
      <xdr:rowOff>91615</xdr:rowOff>
    </xdr:from>
    <xdr:ext cx="3462999" cy="903452"/>
    <xdr:sp macro="" textlink="">
      <xdr:nvSpPr>
        <xdr:cNvPr id="3" name="Text Box 1">
          <a:extLst>
            <a:ext uri="{FF2B5EF4-FFF2-40B4-BE49-F238E27FC236}">
              <a16:creationId xmlns:a16="http://schemas.microsoft.com/office/drawing/2014/main" id="{937998B3-CC7F-4EC2-B10E-823C8034D3A1}"/>
            </a:ext>
          </a:extLst>
        </xdr:cNvPr>
        <xdr:cNvSpPr txBox="1">
          <a:spLocks noChangeArrowheads="1"/>
        </xdr:cNvSpPr>
      </xdr:nvSpPr>
      <xdr:spPr bwMode="auto">
        <a:xfrm>
          <a:off x="4824595" y="17912890"/>
          <a:ext cx="3462999" cy="903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Revisó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Arquitecto Marco Antonio Flores Corona</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Jefe de Departamento de Seguimiento a Proyectos I</a:t>
          </a:r>
          <a:endParaRPr lang="es-MX" sz="1100" b="0" i="0" u="none" strike="noStrike" baseline="0">
            <a:solidFill>
              <a:srgbClr val="000000"/>
            </a:solidFill>
            <a:latin typeface="Arial"/>
            <a:cs typeface="Arial"/>
          </a:endParaRPr>
        </a:p>
      </xdr:txBody>
    </xdr:sp>
    <xdr:clientData/>
  </xdr:oneCellAnchor>
  <xdr:oneCellAnchor>
    <xdr:from>
      <xdr:col>2</xdr:col>
      <xdr:colOff>1909913</xdr:colOff>
      <xdr:row>45</xdr:row>
      <xdr:rowOff>46683</xdr:rowOff>
    </xdr:from>
    <xdr:ext cx="3163623" cy="1227900"/>
    <xdr:sp macro="" textlink="">
      <xdr:nvSpPr>
        <xdr:cNvPr id="4" name="Text Box 1">
          <a:extLst>
            <a:ext uri="{FF2B5EF4-FFF2-40B4-BE49-F238E27FC236}">
              <a16:creationId xmlns:a16="http://schemas.microsoft.com/office/drawing/2014/main" id="{C5A7F86E-1BC6-4700-8768-93732B41C1AC}"/>
            </a:ext>
          </a:extLst>
        </xdr:cNvPr>
        <xdr:cNvSpPr txBox="1">
          <a:spLocks noChangeArrowheads="1"/>
        </xdr:cNvSpPr>
      </xdr:nvSpPr>
      <xdr:spPr bwMode="auto">
        <a:xfrm>
          <a:off x="3008463" y="28031133"/>
          <a:ext cx="3163623" cy="122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Validó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Arquitecta Alejandra Mondragón Hernández</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Directora de Elaboración y Coordinación de </a:t>
          </a:r>
          <a:endParaRPr lang="es-MX" sz="1100" b="0"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Proyectos</a:t>
          </a:r>
          <a:endParaRPr lang="es-MX" sz="1100" b="0" i="0" u="none" strike="noStrike" baseline="0">
            <a:solidFill>
              <a:srgbClr val="000000"/>
            </a:solidFill>
            <a:latin typeface="Arial"/>
            <a:ea typeface="+mn-ea"/>
            <a:cs typeface="Arial"/>
          </a:endParaRPr>
        </a:p>
        <a:p>
          <a:pPr algn="ctr" rtl="0">
            <a:defRPr sz="1000"/>
          </a:pPr>
          <a:endParaRPr lang="es-MX" sz="1100" b="0" i="0" u="none" strike="noStrike" baseline="0">
            <a:solidFill>
              <a:srgbClr val="000000"/>
            </a:solidFill>
            <a:latin typeface="Arial"/>
            <a:cs typeface="Aria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2</xdr:col>
      <xdr:colOff>0</xdr:colOff>
      <xdr:row>3</xdr:row>
      <xdr:rowOff>142875</xdr:rowOff>
    </xdr:to>
    <xdr:grpSp>
      <xdr:nvGrpSpPr>
        <xdr:cNvPr id="2" name="33 Grupo">
          <a:extLst>
            <a:ext uri="{FF2B5EF4-FFF2-40B4-BE49-F238E27FC236}">
              <a16:creationId xmlns:a16="http://schemas.microsoft.com/office/drawing/2014/main" id="{6B0E0798-D78D-4315-86AE-EEC9D7B2C470}"/>
            </a:ext>
          </a:extLst>
        </xdr:cNvPr>
        <xdr:cNvGrpSpPr/>
      </xdr:nvGrpSpPr>
      <xdr:grpSpPr>
        <a:xfrm>
          <a:off x="274639" y="47625"/>
          <a:ext cx="634205" cy="674688"/>
          <a:chOff x="0" y="0"/>
          <a:chExt cx="884746" cy="747547"/>
        </a:xfrm>
      </xdr:grpSpPr>
      <xdr:sp macro="" textlink="">
        <xdr:nvSpPr>
          <xdr:cNvPr id="3" name="Freeform 6">
            <a:extLst>
              <a:ext uri="{FF2B5EF4-FFF2-40B4-BE49-F238E27FC236}">
                <a16:creationId xmlns:a16="http://schemas.microsoft.com/office/drawing/2014/main" id="{08D34786-D06A-AD00-F2B6-E0F9D89BBD2D}"/>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4" name="Freeform 5">
            <a:extLst>
              <a:ext uri="{FF2B5EF4-FFF2-40B4-BE49-F238E27FC236}">
                <a16:creationId xmlns:a16="http://schemas.microsoft.com/office/drawing/2014/main" id="{111BF1A7-83A1-7239-A8CE-EE98446773A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XXXX-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XXXX-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XXXX-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Fecha:</a:t>
          </a:fld>
          <a:endParaRPr lang="es-MX" sz="1100"/>
        </a:p>
      </xdr:txBody>
    </xdr:sp>
    <xdr:clientData/>
  </xdr:oneCellAnchor>
  <xdr:oneCellAnchor>
    <xdr:from>
      <xdr:col>2</xdr:col>
      <xdr:colOff>6328411</xdr:colOff>
      <xdr:row>0</xdr:row>
      <xdr:rowOff>390525</xdr:rowOff>
    </xdr:from>
    <xdr:ext cx="1174168" cy="254172"/>
    <xdr:sp macro="" textlink="'CAT-XXXX-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95"/>
  <sheetViews>
    <sheetView showGridLines="0" zoomScaleNormal="100" zoomScaleSheetLayoutView="100" workbookViewId="0">
      <selection sqref="A1:XFD1048576"/>
    </sheetView>
  </sheetViews>
  <sheetFormatPr baseColWidth="10" defaultColWidth="11.453125" defaultRowHeight="12.5"/>
  <cols>
    <col min="1" max="1" width="1.453125" style="1" customWidth="1"/>
    <col min="2" max="2" width="14.1796875" style="1" customWidth="1"/>
    <col min="3" max="3" width="49.81640625" style="1" customWidth="1"/>
    <col min="4" max="4" width="10" style="1" customWidth="1"/>
    <col min="5" max="5" width="15.81640625" style="4" customWidth="1"/>
    <col min="6" max="6" width="16.1796875" style="5" customWidth="1"/>
    <col min="7" max="7" width="18.453125" style="5" customWidth="1"/>
    <col min="8" max="8" width="1.453125" style="1" customWidth="1"/>
    <col min="9" max="9" width="9.1796875" style="1" customWidth="1"/>
    <col min="10" max="10" width="18.54296875" style="1" customWidth="1"/>
    <col min="11" max="16384" width="11.453125" style="1"/>
  </cols>
  <sheetData>
    <row r="1" spans="2:14" ht="16.5" customHeight="1">
      <c r="B1" s="39"/>
      <c r="C1" s="110" t="s">
        <v>68</v>
      </c>
      <c r="D1" s="39"/>
      <c r="E1" s="40"/>
      <c r="F1" s="32"/>
      <c r="G1" s="50"/>
    </row>
    <row r="2" spans="2:14" ht="16.5" customHeight="1">
      <c r="B2" s="39"/>
      <c r="C2" s="110"/>
      <c r="D2" s="39"/>
      <c r="E2" s="40"/>
      <c r="F2" s="32" t="s">
        <v>76</v>
      </c>
      <c r="G2" s="73" t="s">
        <v>78</v>
      </c>
    </row>
    <row r="3" spans="2:14" ht="12.75" customHeight="1">
      <c r="B3" s="39"/>
      <c r="C3" s="110"/>
      <c r="D3" s="39"/>
      <c r="E3" s="40"/>
      <c r="F3" s="32"/>
      <c r="G3" s="50"/>
    </row>
    <row r="4" spans="2:14" ht="13.5" thickBot="1">
      <c r="B4" s="39"/>
      <c r="C4" s="111"/>
      <c r="D4" s="39"/>
      <c r="E4" s="39"/>
      <c r="F4" s="31"/>
      <c r="G4" s="31"/>
    </row>
    <row r="5" spans="2:14" ht="35.25" customHeight="1" thickBot="1">
      <c r="B5" s="112" t="s">
        <v>79</v>
      </c>
      <c r="C5" s="113"/>
      <c r="D5" s="113"/>
      <c r="E5" s="113"/>
      <c r="F5" s="113"/>
      <c r="G5" s="114"/>
    </row>
    <row r="6" spans="2:14" ht="5.15" customHeight="1">
      <c r="E6" s="1"/>
      <c r="F6" s="1"/>
      <c r="G6" s="1"/>
    </row>
    <row r="7" spans="2:14" ht="12.75" customHeight="1">
      <c r="B7" s="115" t="s">
        <v>80</v>
      </c>
      <c r="C7" s="116"/>
      <c r="D7" s="116"/>
      <c r="E7" s="116"/>
      <c r="F7" s="116"/>
      <c r="G7" s="116"/>
    </row>
    <row r="8" spans="2:14" ht="5.15" customHeight="1">
      <c r="E8" s="1"/>
      <c r="F8" s="1"/>
      <c r="G8" s="1"/>
    </row>
    <row r="9" spans="2:14" ht="15" customHeight="1">
      <c r="B9" s="108" t="s">
        <v>70</v>
      </c>
      <c r="C9" s="108"/>
      <c r="D9" s="108"/>
      <c r="E9" s="108"/>
      <c r="F9" s="108"/>
      <c r="G9" s="108"/>
    </row>
    <row r="10" spans="2:14" ht="5.15" customHeight="1">
      <c r="B10" s="109"/>
      <c r="C10" s="109"/>
      <c r="D10" s="109"/>
      <c r="E10" s="109"/>
      <c r="F10" s="109"/>
      <c r="G10" s="109"/>
    </row>
    <row r="11" spans="2:14" s="3" customFormat="1" ht="26">
      <c r="B11" s="51" t="s">
        <v>71</v>
      </c>
      <c r="C11" s="51" t="s">
        <v>72</v>
      </c>
      <c r="D11" s="51" t="s">
        <v>73</v>
      </c>
      <c r="E11" s="51" t="s">
        <v>74</v>
      </c>
      <c r="F11" s="51" t="s">
        <v>1</v>
      </c>
      <c r="G11" s="51" t="s">
        <v>75</v>
      </c>
      <c r="I11" s="1"/>
      <c r="J11" s="1"/>
      <c r="K11"/>
      <c r="L11"/>
      <c r="M11"/>
      <c r="N11"/>
    </row>
    <row r="12" spans="2:14" customFormat="1" ht="20.149999999999999" customHeight="1">
      <c r="B12" s="63" t="s">
        <v>2</v>
      </c>
      <c r="C12" s="58" t="s">
        <v>3</v>
      </c>
      <c r="D12" s="67"/>
      <c r="E12" s="12"/>
      <c r="F12" s="67"/>
      <c r="G12" s="57"/>
      <c r="I12" s="1"/>
    </row>
    <row r="13" spans="2:14" customFormat="1" ht="120.75" customHeight="1">
      <c r="B13" s="64" t="s">
        <v>4</v>
      </c>
      <c r="C13" s="25" t="s">
        <v>92</v>
      </c>
      <c r="D13" s="65" t="s">
        <v>81</v>
      </c>
      <c r="E13" s="22">
        <v>1</v>
      </c>
      <c r="F13" s="70"/>
      <c r="G13" s="52"/>
    </row>
    <row r="14" spans="2:14" customFormat="1" ht="11.15" customHeight="1">
      <c r="B14" s="64"/>
      <c r="C14" s="25"/>
      <c r="D14" s="65"/>
      <c r="E14" s="22"/>
      <c r="F14" s="71"/>
      <c r="G14" s="53"/>
    </row>
    <row r="15" spans="2:14" customFormat="1" ht="106.5" customHeight="1">
      <c r="B15" s="64" t="s">
        <v>5</v>
      </c>
      <c r="C15" s="25" t="s">
        <v>90</v>
      </c>
      <c r="D15" s="65" t="s">
        <v>82</v>
      </c>
      <c r="E15" s="22">
        <v>19.55</v>
      </c>
      <c r="F15" s="71"/>
      <c r="G15" s="53"/>
    </row>
    <row r="16" spans="2:14" customFormat="1" ht="11.15" customHeight="1">
      <c r="B16" s="64"/>
      <c r="C16" s="25"/>
      <c r="D16" s="65"/>
      <c r="E16" s="22"/>
      <c r="F16" s="71"/>
      <c r="G16" s="53"/>
    </row>
    <row r="17" spans="1:9" customFormat="1" ht="20.149999999999999" customHeight="1">
      <c r="B17" s="74" t="s">
        <v>10</v>
      </c>
      <c r="C17" s="58" t="s">
        <v>83</v>
      </c>
      <c r="D17" s="68"/>
      <c r="E17" s="12"/>
      <c r="F17" s="68"/>
      <c r="G17" s="57"/>
      <c r="I17" s="1"/>
    </row>
    <row r="18" spans="1:9" customFormat="1" ht="11.15" customHeight="1">
      <c r="B18" s="64"/>
      <c r="C18" s="25"/>
      <c r="D18" s="65"/>
      <c r="E18" s="22"/>
      <c r="F18" s="71"/>
      <c r="G18" s="53"/>
    </row>
    <row r="19" spans="1:9" customFormat="1" ht="250.5" customHeight="1">
      <c r="B19" s="64" t="s">
        <v>12</v>
      </c>
      <c r="C19" s="25" t="s">
        <v>93</v>
      </c>
      <c r="D19" s="65" t="s">
        <v>82</v>
      </c>
      <c r="E19" s="22">
        <v>19.55</v>
      </c>
      <c r="F19" s="71"/>
      <c r="G19" s="53"/>
    </row>
    <row r="20" spans="1:9" customFormat="1" ht="11.15" customHeight="1">
      <c r="B20" s="64"/>
      <c r="C20" s="25"/>
      <c r="D20" s="65"/>
      <c r="E20" s="22"/>
      <c r="F20" s="71"/>
      <c r="G20" s="53"/>
    </row>
    <row r="21" spans="1:9" customFormat="1" ht="147.75" customHeight="1">
      <c r="B21" s="64" t="s">
        <v>13</v>
      </c>
      <c r="C21" s="25" t="s">
        <v>91</v>
      </c>
      <c r="D21" s="65" t="s">
        <v>81</v>
      </c>
      <c r="E21" s="22">
        <v>1</v>
      </c>
      <c r="F21" s="71"/>
      <c r="G21" s="53"/>
    </row>
    <row r="22" spans="1:9" customFormat="1" ht="11.15" customHeight="1">
      <c r="B22" s="64"/>
      <c r="C22" s="25"/>
      <c r="D22" s="65"/>
      <c r="E22" s="22"/>
      <c r="F22" s="71"/>
      <c r="G22" s="53"/>
    </row>
    <row r="23" spans="1:9" customFormat="1" ht="20.149999999999999" customHeight="1">
      <c r="A23" s="24"/>
      <c r="B23" s="74" t="s">
        <v>23</v>
      </c>
      <c r="C23" s="58" t="s">
        <v>84</v>
      </c>
      <c r="D23" s="68"/>
      <c r="E23" s="12"/>
      <c r="F23" s="68"/>
      <c r="G23" s="57"/>
      <c r="I23" s="1"/>
    </row>
    <row r="24" spans="1:9" customFormat="1" ht="11.15" customHeight="1">
      <c r="B24" s="64"/>
      <c r="C24" s="25"/>
      <c r="D24" s="65"/>
      <c r="E24" s="22"/>
      <c r="F24" s="71"/>
      <c r="G24" s="53"/>
    </row>
    <row r="25" spans="1:9" customFormat="1" ht="161.25" customHeight="1">
      <c r="B25" s="64" t="s">
        <v>85</v>
      </c>
      <c r="C25" s="25" t="s">
        <v>89</v>
      </c>
      <c r="D25" s="65" t="s">
        <v>82</v>
      </c>
      <c r="E25" s="22">
        <v>41.5</v>
      </c>
      <c r="F25" s="71"/>
      <c r="G25" s="53"/>
    </row>
    <row r="26" spans="1:9" customFormat="1" ht="11.15" customHeight="1">
      <c r="B26" s="64"/>
      <c r="C26" s="25"/>
      <c r="D26" s="65"/>
      <c r="E26" s="22"/>
      <c r="F26" s="71"/>
      <c r="G26" s="53"/>
    </row>
    <row r="27" spans="1:9" customFormat="1" ht="20.149999999999999" customHeight="1">
      <c r="A27" s="24"/>
      <c r="B27" s="74" t="s">
        <v>32</v>
      </c>
      <c r="C27" s="58" t="s">
        <v>86</v>
      </c>
      <c r="D27" s="68"/>
      <c r="E27" s="12"/>
      <c r="F27" s="68"/>
      <c r="G27" s="57"/>
      <c r="I27" s="1"/>
    </row>
    <row r="28" spans="1:9" customFormat="1" ht="11.15" customHeight="1">
      <c r="B28" s="64"/>
      <c r="C28" s="25"/>
      <c r="D28" s="65"/>
      <c r="E28" s="22"/>
      <c r="F28" s="71"/>
      <c r="G28" s="53"/>
    </row>
    <row r="29" spans="1:9" customFormat="1" ht="180.75" customHeight="1">
      <c r="B29" s="64" t="s">
        <v>87</v>
      </c>
      <c r="C29" s="25" t="s">
        <v>94</v>
      </c>
      <c r="D29" s="65" t="s">
        <v>81</v>
      </c>
      <c r="E29" s="22">
        <v>1</v>
      </c>
      <c r="F29" s="71"/>
      <c r="G29" s="53"/>
    </row>
    <row r="30" spans="1:9" customFormat="1" ht="11.15" customHeight="1">
      <c r="B30" s="64"/>
      <c r="C30" s="25"/>
      <c r="D30" s="65"/>
      <c r="E30" s="22"/>
      <c r="F30" s="71"/>
      <c r="G30" s="53"/>
    </row>
    <row r="31" spans="1:9" customFormat="1" ht="13">
      <c r="B31" s="66"/>
      <c r="C31" s="54"/>
      <c r="D31" s="69"/>
      <c r="E31" s="55"/>
      <c r="F31" s="72"/>
      <c r="G31" s="56"/>
    </row>
    <row r="32" spans="1:9" customFormat="1" ht="13">
      <c r="B32" s="20"/>
      <c r="C32" s="38"/>
      <c r="D32" s="21"/>
      <c r="E32" s="22"/>
      <c r="F32" s="33"/>
      <c r="G32" s="33"/>
    </row>
    <row r="33" spans="2:10" s="8" customFormat="1" ht="20.149999999999999" customHeight="1">
      <c r="B33" s="105" t="s">
        <v>88</v>
      </c>
      <c r="C33" s="105"/>
      <c r="D33" s="20"/>
      <c r="E33" s="34"/>
      <c r="F33" s="35"/>
      <c r="G33" s="35"/>
      <c r="J33" s="1"/>
    </row>
    <row r="34" spans="2:10" ht="13">
      <c r="B34" s="36" t="s">
        <v>35</v>
      </c>
      <c r="C34" s="28"/>
      <c r="D34" s="106" t="s">
        <v>36</v>
      </c>
      <c r="E34" s="107"/>
      <c r="F34" s="35"/>
      <c r="G34" s="33">
        <f>SUM(G12:G32)</f>
        <v>0</v>
      </c>
    </row>
    <row r="35" spans="2:10" ht="3" customHeight="1">
      <c r="B35" s="6"/>
      <c r="C35" s="28"/>
      <c r="D35" s="48"/>
      <c r="E35" s="49"/>
      <c r="F35" s="35"/>
      <c r="G35" s="35"/>
    </row>
    <row r="36" spans="2:10" ht="13">
      <c r="B36" s="6"/>
      <c r="C36" s="28"/>
      <c r="D36" s="106" t="s">
        <v>37</v>
      </c>
      <c r="E36" s="107"/>
      <c r="F36" s="35" t="s">
        <v>38</v>
      </c>
      <c r="G36" s="33">
        <f>G34*0.16</f>
        <v>0</v>
      </c>
    </row>
    <row r="37" spans="2:10" ht="3" customHeight="1">
      <c r="B37" s="6"/>
      <c r="C37" s="28"/>
      <c r="D37" s="59"/>
      <c r="E37" s="60"/>
      <c r="F37" s="35"/>
      <c r="G37" s="61"/>
    </row>
    <row r="38" spans="2:10" ht="13">
      <c r="B38" s="37"/>
      <c r="C38" s="29"/>
      <c r="D38" s="106" t="s">
        <v>77</v>
      </c>
      <c r="E38" s="107"/>
      <c r="F38" s="35"/>
      <c r="G38" s="33">
        <f>G34+G36</f>
        <v>0</v>
      </c>
    </row>
    <row r="39" spans="2:10">
      <c r="B39" s="6"/>
      <c r="C39" s="28"/>
      <c r="D39" s="6"/>
      <c r="J39" s="1" t="str">
        <f>LOWER(B39)</f>
        <v/>
      </c>
    </row>
    <row r="40" spans="2:10">
      <c r="C40" s="28"/>
      <c r="D40" s="6"/>
    </row>
    <row r="41" spans="2:10">
      <c r="C41" s="28"/>
      <c r="D41" s="6"/>
    </row>
    <row r="42" spans="2:10">
      <c r="C42" s="28"/>
      <c r="D42" s="6"/>
    </row>
    <row r="43" spans="2:10">
      <c r="C43" s="28"/>
      <c r="D43" s="6"/>
    </row>
    <row r="44" spans="2:10">
      <c r="C44" s="28"/>
      <c r="D44" s="6"/>
    </row>
    <row r="45" spans="2:10">
      <c r="C45" s="28"/>
      <c r="D45" s="6"/>
    </row>
    <row r="46" spans="2:10">
      <c r="C46" s="28"/>
      <c r="D46" s="6"/>
    </row>
    <row r="47" spans="2:10">
      <c r="C47" s="28"/>
      <c r="D47" s="6"/>
    </row>
    <row r="48" spans="2:10">
      <c r="C48" s="28"/>
      <c r="D48" s="6"/>
    </row>
    <row r="49" spans="2:7">
      <c r="C49" s="28"/>
      <c r="D49" s="6"/>
    </row>
    <row r="50" spans="2:7">
      <c r="C50" s="28"/>
      <c r="D50" s="6"/>
    </row>
    <row r="51" spans="2:7">
      <c r="C51" s="28"/>
    </row>
    <row r="52" spans="2:7">
      <c r="C52" s="28"/>
    </row>
    <row r="53" spans="2:7" ht="21.65" customHeight="1">
      <c r="B53" s="62"/>
      <c r="C53" s="104" t="s">
        <v>69</v>
      </c>
      <c r="D53" s="104"/>
      <c r="E53" s="104"/>
      <c r="F53" s="104"/>
      <c r="G53" s="62"/>
    </row>
    <row r="54" spans="2:7">
      <c r="C54" s="28"/>
    </row>
    <row r="55" spans="2:7">
      <c r="C55" s="28"/>
    </row>
    <row r="56" spans="2:7">
      <c r="C56" s="28"/>
    </row>
    <row r="57" spans="2:7">
      <c r="C57" s="28"/>
    </row>
    <row r="58" spans="2:7">
      <c r="C58" s="28"/>
    </row>
    <row r="59" spans="2:7">
      <c r="C59" s="28"/>
    </row>
    <row r="60" spans="2:7">
      <c r="C60" s="28"/>
    </row>
    <row r="61" spans="2:7">
      <c r="C61" s="28"/>
    </row>
    <row r="62" spans="2:7">
      <c r="C62" s="28"/>
    </row>
    <row r="63" spans="2:7">
      <c r="C63" s="28"/>
    </row>
    <row r="64" spans="2:7">
      <c r="C64" s="28"/>
    </row>
    <row r="65" spans="3:3">
      <c r="C65" s="28"/>
    </row>
    <row r="66" spans="3:3">
      <c r="C66" s="28"/>
    </row>
    <row r="67" spans="3:3">
      <c r="C67" s="28"/>
    </row>
    <row r="68" spans="3:3">
      <c r="C68" s="28"/>
    </row>
    <row r="69" spans="3:3">
      <c r="C69" s="28"/>
    </row>
    <row r="70" spans="3:3">
      <c r="C70" s="28"/>
    </row>
    <row r="71" spans="3:3">
      <c r="C71" s="28"/>
    </row>
    <row r="72" spans="3:3">
      <c r="C72" s="28"/>
    </row>
    <row r="73" spans="3:3">
      <c r="C73" s="28"/>
    </row>
    <row r="74" spans="3:3">
      <c r="C74" s="28"/>
    </row>
    <row r="75" spans="3:3">
      <c r="C75" s="28"/>
    </row>
    <row r="76" spans="3:3">
      <c r="C76" s="28"/>
    </row>
    <row r="77" spans="3:3">
      <c r="C77" s="28"/>
    </row>
    <row r="78" spans="3:3">
      <c r="C78" s="28"/>
    </row>
    <row r="79" spans="3:3">
      <c r="C79" s="28"/>
    </row>
    <row r="80" spans="3:3">
      <c r="C80" s="28"/>
    </row>
    <row r="81" spans="3:3">
      <c r="C81" s="28"/>
    </row>
    <row r="82" spans="3:3">
      <c r="C82" s="28"/>
    </row>
    <row r="83" spans="3:3">
      <c r="C83" s="28"/>
    </row>
    <row r="84" spans="3:3">
      <c r="C84" s="28"/>
    </row>
    <row r="85" spans="3:3">
      <c r="C85" s="28"/>
    </row>
    <row r="86" spans="3:3">
      <c r="C86" s="28"/>
    </row>
    <row r="87" spans="3:3">
      <c r="C87" s="28"/>
    </row>
    <row r="88" spans="3:3">
      <c r="C88" s="28"/>
    </row>
    <row r="89" spans="3:3">
      <c r="C89" s="28"/>
    </row>
    <row r="90" spans="3:3">
      <c r="C90" s="28"/>
    </row>
    <row r="91" spans="3:3">
      <c r="C91" s="28"/>
    </row>
    <row r="92" spans="3:3">
      <c r="C92" s="28"/>
    </row>
    <row r="93" spans="3:3">
      <c r="C93" s="28"/>
    </row>
    <row r="94" spans="3:3">
      <c r="C94" s="28"/>
    </row>
    <row r="95" spans="3:3">
      <c r="C95" s="28"/>
    </row>
  </sheetData>
  <mergeCells count="10">
    <mergeCell ref="B9:G9"/>
    <mergeCell ref="B10:G10"/>
    <mergeCell ref="C1:C4"/>
    <mergeCell ref="B5:G5"/>
    <mergeCell ref="B7:G7"/>
    <mergeCell ref="C53:F53"/>
    <mergeCell ref="B33:C33"/>
    <mergeCell ref="D34:E34"/>
    <mergeCell ref="D36:E36"/>
    <mergeCell ref="D38:E38"/>
  </mergeCells>
  <phoneticPr fontId="2" type="noConversion"/>
  <printOptions horizontalCentered="1"/>
  <pageMargins left="0.35433070866141736" right="0.23622047244094491" top="0.27559055118110237" bottom="0.74803149606299213" header="0.15748031496062992" footer="0.51181102362204722"/>
  <pageSetup paperSize="243" scale="82"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69242-D5A7-47D4-99DE-D036CAE44100}">
  <dimension ref="A1:N97"/>
  <sheetViews>
    <sheetView tabSelected="1" topLeftCell="B1" zoomScale="160" zoomScaleNormal="160" workbookViewId="0">
      <selection activeCell="K11" sqref="K11"/>
    </sheetView>
  </sheetViews>
  <sheetFormatPr baseColWidth="10" defaultColWidth="11.453125" defaultRowHeight="12.5"/>
  <cols>
    <col min="1" max="1" width="1.453125" style="1" customWidth="1"/>
    <col min="2" max="2" width="11.54296875" style="1" customWidth="1"/>
    <col min="3" max="3" width="47.54296875" style="1" customWidth="1"/>
    <col min="4" max="4" width="7.81640625" style="1" customWidth="1"/>
    <col min="5" max="5" width="10.81640625" style="4" customWidth="1"/>
    <col min="6" max="6" width="9.26953125" style="5" customWidth="1"/>
    <col min="7" max="7" width="14.453125" style="5" customWidth="1"/>
    <col min="8" max="8" width="4.1796875" style="1" customWidth="1"/>
    <col min="9" max="9" width="9.1796875" style="1" customWidth="1"/>
    <col min="10" max="10" width="18.54296875" style="1" customWidth="1"/>
    <col min="11" max="16384" width="11.453125" style="1"/>
  </cols>
  <sheetData>
    <row r="1" spans="2:14" ht="16.5" customHeight="1">
      <c r="B1" s="39"/>
      <c r="C1" s="110" t="s">
        <v>68</v>
      </c>
      <c r="D1" s="39"/>
      <c r="E1" s="40"/>
      <c r="F1" s="32"/>
      <c r="G1" s="50"/>
    </row>
    <row r="2" spans="2:14" ht="16.5" customHeight="1">
      <c r="B2" s="39"/>
      <c r="C2" s="110"/>
      <c r="D2" s="39"/>
      <c r="E2" s="39"/>
      <c r="F2" s="32"/>
      <c r="G2" s="98"/>
    </row>
    <row r="3" spans="2:14" ht="12.75" customHeight="1">
      <c r="B3" s="39"/>
      <c r="C3" s="110"/>
      <c r="D3" s="39"/>
      <c r="E3" s="40"/>
      <c r="F3" s="32"/>
      <c r="G3" s="50"/>
    </row>
    <row r="4" spans="2:14" ht="13.5" thickBot="1">
      <c r="B4" s="39"/>
      <c r="C4" s="111"/>
      <c r="D4" s="39"/>
      <c r="E4" s="39"/>
      <c r="F4" s="31"/>
      <c r="G4" s="31"/>
    </row>
    <row r="5" spans="2:14" ht="62.25" customHeight="1" thickBot="1">
      <c r="B5" s="112" t="s">
        <v>119</v>
      </c>
      <c r="C5" s="113"/>
      <c r="D5" s="113"/>
      <c r="E5" s="113"/>
      <c r="F5" s="113"/>
      <c r="G5" s="114"/>
    </row>
    <row r="6" spans="2:14" ht="5.15" customHeight="1">
      <c r="E6" s="1"/>
      <c r="F6" s="1"/>
      <c r="G6" s="1"/>
    </row>
    <row r="7" spans="2:14" ht="12.75" customHeight="1">
      <c r="B7" s="115" t="s">
        <v>115</v>
      </c>
      <c r="C7" s="116"/>
      <c r="D7" s="116"/>
      <c r="E7" s="116"/>
      <c r="F7" s="116"/>
      <c r="G7" s="116"/>
    </row>
    <row r="8" spans="2:14" ht="5.15" customHeight="1">
      <c r="E8" s="1"/>
      <c r="F8" s="1"/>
      <c r="G8" s="1"/>
    </row>
    <row r="9" spans="2:14" ht="15" customHeight="1">
      <c r="B9" s="108" t="s">
        <v>70</v>
      </c>
      <c r="C9" s="108"/>
      <c r="D9" s="108"/>
      <c r="E9" s="108"/>
      <c r="F9" s="108"/>
      <c r="G9" s="108"/>
    </row>
    <row r="10" spans="2:14" ht="5.15" customHeight="1">
      <c r="B10" s="109"/>
      <c r="C10" s="109"/>
      <c r="D10" s="109"/>
      <c r="E10" s="109"/>
      <c r="F10" s="109"/>
      <c r="G10" s="109"/>
    </row>
    <row r="11" spans="2:14" s="3" customFormat="1" ht="26">
      <c r="B11" s="51" t="s">
        <v>71</v>
      </c>
      <c r="C11" s="51" t="s">
        <v>72</v>
      </c>
      <c r="D11" s="51" t="s">
        <v>73</v>
      </c>
      <c r="E11" s="51" t="s">
        <v>74</v>
      </c>
      <c r="F11" s="51" t="s">
        <v>1</v>
      </c>
      <c r="G11" s="51" t="s">
        <v>75</v>
      </c>
      <c r="I11" s="1"/>
      <c r="J11" s="1"/>
      <c r="K11"/>
      <c r="L11"/>
      <c r="M11"/>
      <c r="N11"/>
    </row>
    <row r="12" spans="2:14" customFormat="1" ht="20.149999999999999" customHeight="1">
      <c r="B12" s="92" t="s">
        <v>2</v>
      </c>
      <c r="C12" s="84" t="s">
        <v>3</v>
      </c>
      <c r="D12" s="91"/>
      <c r="E12" s="85"/>
      <c r="F12" s="91"/>
      <c r="G12" s="86"/>
      <c r="I12" s="1"/>
    </row>
    <row r="13" spans="2:14" customFormat="1" ht="100" customHeight="1">
      <c r="B13" s="64" t="s">
        <v>4</v>
      </c>
      <c r="C13" s="25" t="s">
        <v>96</v>
      </c>
      <c r="D13" s="65" t="s">
        <v>95</v>
      </c>
      <c r="E13" s="101">
        <v>432</v>
      </c>
      <c r="F13" s="101"/>
      <c r="G13" s="90"/>
    </row>
    <row r="14" spans="2:14" customFormat="1" ht="179.15" customHeight="1">
      <c r="B14" s="75" t="s">
        <v>5</v>
      </c>
      <c r="C14" s="76" t="s">
        <v>110</v>
      </c>
      <c r="D14" s="77" t="s">
        <v>100</v>
      </c>
      <c r="E14" s="101">
        <v>38</v>
      </c>
      <c r="F14" s="101"/>
      <c r="G14" s="90"/>
    </row>
    <row r="15" spans="2:14" customFormat="1" ht="157" customHeight="1">
      <c r="B15" s="75" t="s">
        <v>6</v>
      </c>
      <c r="C15" s="78" t="s">
        <v>111</v>
      </c>
      <c r="D15" s="69" t="s">
        <v>81</v>
      </c>
      <c r="E15" s="101">
        <v>45</v>
      </c>
      <c r="F15" s="101"/>
      <c r="G15" s="56"/>
    </row>
    <row r="16" spans="2:14" customFormat="1" ht="127.5" customHeight="1">
      <c r="B16" s="75" t="s">
        <v>7</v>
      </c>
      <c r="C16" s="78" t="s">
        <v>101</v>
      </c>
      <c r="D16" s="69" t="s">
        <v>95</v>
      </c>
      <c r="E16" s="101">
        <v>62</v>
      </c>
      <c r="F16" s="101"/>
      <c r="G16" s="56"/>
    </row>
    <row r="17" spans="1:9" customFormat="1" ht="11.15" customHeight="1">
      <c r="A17" s="80"/>
      <c r="B17" s="93"/>
      <c r="C17" s="88"/>
      <c r="D17" s="96"/>
      <c r="E17" s="96"/>
      <c r="F17" s="96"/>
      <c r="G17" s="53"/>
    </row>
    <row r="18" spans="1:9" customFormat="1" ht="11.15" customHeight="1">
      <c r="A18" s="80"/>
      <c r="B18" s="94" t="s">
        <v>10</v>
      </c>
      <c r="C18" s="103" t="s">
        <v>83</v>
      </c>
      <c r="D18" s="102"/>
      <c r="E18" s="102"/>
      <c r="F18" s="102"/>
      <c r="G18" s="56"/>
    </row>
    <row r="19" spans="1:9" customFormat="1" ht="144.65" customHeight="1">
      <c r="A19" s="80"/>
      <c r="B19" s="95" t="s">
        <v>12</v>
      </c>
      <c r="C19" s="78" t="s">
        <v>102</v>
      </c>
      <c r="D19" s="69" t="s">
        <v>81</v>
      </c>
      <c r="E19" s="101">
        <v>45</v>
      </c>
      <c r="F19" s="101"/>
      <c r="G19" s="56"/>
    </row>
    <row r="20" spans="1:9" customFormat="1" ht="223" customHeight="1">
      <c r="B20" s="95" t="s">
        <v>13</v>
      </c>
      <c r="C20" s="78" t="s">
        <v>103</v>
      </c>
      <c r="D20" s="69" t="s">
        <v>81</v>
      </c>
      <c r="E20" s="101">
        <v>37</v>
      </c>
      <c r="F20" s="101"/>
      <c r="G20" s="56"/>
    </row>
    <row r="21" spans="1:9" customFormat="1" ht="132.65" customHeight="1">
      <c r="B21" s="87" t="s">
        <v>14</v>
      </c>
      <c r="C21" s="79" t="s">
        <v>105</v>
      </c>
      <c r="D21" s="69" t="s">
        <v>81</v>
      </c>
      <c r="E21" s="101">
        <v>78</v>
      </c>
      <c r="F21" s="101"/>
      <c r="G21" s="56"/>
    </row>
    <row r="22" spans="1:9" customFormat="1" ht="157.5" customHeight="1">
      <c r="B22" s="82" t="s">
        <v>16</v>
      </c>
      <c r="C22" s="81" t="s">
        <v>104</v>
      </c>
      <c r="D22" s="69" t="s">
        <v>100</v>
      </c>
      <c r="E22" s="101">
        <v>38</v>
      </c>
      <c r="F22" s="101"/>
      <c r="G22" s="56"/>
    </row>
    <row r="23" spans="1:9" customFormat="1" ht="200">
      <c r="B23" s="82" t="s">
        <v>17</v>
      </c>
      <c r="C23" s="81" t="s">
        <v>116</v>
      </c>
      <c r="D23" s="99" t="s">
        <v>100</v>
      </c>
      <c r="E23" s="101">
        <v>16</v>
      </c>
      <c r="F23" s="101"/>
      <c r="G23" s="100"/>
    </row>
    <row r="24" spans="1:9" customFormat="1" ht="173.15" customHeight="1">
      <c r="B24" s="82" t="s">
        <v>18</v>
      </c>
      <c r="C24" s="81" t="s">
        <v>106</v>
      </c>
      <c r="D24" s="69" t="s">
        <v>81</v>
      </c>
      <c r="E24" s="101">
        <v>1</v>
      </c>
      <c r="F24" s="101"/>
      <c r="G24" s="56"/>
    </row>
    <row r="25" spans="1:9" customFormat="1" ht="175">
      <c r="B25" s="82" t="s">
        <v>19</v>
      </c>
      <c r="C25" s="81" t="s">
        <v>107</v>
      </c>
      <c r="D25" s="69" t="s">
        <v>81</v>
      </c>
      <c r="E25" s="101">
        <v>1</v>
      </c>
      <c r="F25" s="101"/>
      <c r="G25" s="56"/>
    </row>
    <row r="26" spans="1:9" customFormat="1" ht="173.15" customHeight="1">
      <c r="B26" s="82" t="s">
        <v>20</v>
      </c>
      <c r="C26" s="81" t="s">
        <v>113</v>
      </c>
      <c r="D26" s="69" t="s">
        <v>95</v>
      </c>
      <c r="E26" s="101">
        <v>21</v>
      </c>
      <c r="F26" s="101"/>
      <c r="G26" s="56"/>
    </row>
    <row r="27" spans="1:9" customFormat="1" ht="146.5" customHeight="1">
      <c r="B27" s="82" t="s">
        <v>21</v>
      </c>
      <c r="C27" s="81" t="s">
        <v>112</v>
      </c>
      <c r="D27" s="69" t="s">
        <v>95</v>
      </c>
      <c r="E27" s="101">
        <v>62</v>
      </c>
      <c r="F27" s="101"/>
      <c r="G27" s="56"/>
    </row>
    <row r="28" spans="1:9" customFormat="1" ht="157.5" customHeight="1">
      <c r="B28" s="82" t="s">
        <v>97</v>
      </c>
      <c r="C28" s="81" t="s">
        <v>108</v>
      </c>
      <c r="D28" s="69" t="s">
        <v>81</v>
      </c>
      <c r="E28" s="101">
        <v>1</v>
      </c>
      <c r="F28" s="101"/>
      <c r="G28" s="56"/>
    </row>
    <row r="29" spans="1:9" customFormat="1" ht="196" customHeight="1">
      <c r="B29" s="82" t="s">
        <v>98</v>
      </c>
      <c r="C29" s="81" t="s">
        <v>117</v>
      </c>
      <c r="D29" s="69" t="s">
        <v>81</v>
      </c>
      <c r="E29" s="101">
        <v>1</v>
      </c>
      <c r="F29" s="101"/>
      <c r="G29" s="56"/>
    </row>
    <row r="30" spans="1:9" customFormat="1" ht="237.5">
      <c r="B30" s="82" t="s">
        <v>99</v>
      </c>
      <c r="C30" s="81" t="s">
        <v>109</v>
      </c>
      <c r="D30" s="69" t="s">
        <v>95</v>
      </c>
      <c r="E30" s="101">
        <v>32</v>
      </c>
      <c r="F30" s="101"/>
      <c r="G30" s="56"/>
    </row>
    <row r="31" spans="1:9" customFormat="1" ht="11.15" customHeight="1">
      <c r="B31" s="93"/>
      <c r="C31" s="88"/>
      <c r="D31" s="96"/>
      <c r="E31" s="89"/>
      <c r="F31" s="89"/>
      <c r="G31" s="53"/>
    </row>
    <row r="32" spans="1:9" customFormat="1" ht="20.149999999999999" customHeight="1">
      <c r="A32" s="24"/>
      <c r="B32" s="97" t="s">
        <v>23</v>
      </c>
      <c r="C32" s="84" t="s">
        <v>84</v>
      </c>
      <c r="D32" s="85"/>
      <c r="E32" s="85"/>
      <c r="F32" s="85"/>
      <c r="G32" s="85"/>
      <c r="I32" s="1"/>
    </row>
    <row r="33" spans="2:10" customFormat="1" ht="167.15" customHeight="1">
      <c r="B33" s="66" t="s">
        <v>85</v>
      </c>
      <c r="C33" s="83" t="s">
        <v>118</v>
      </c>
      <c r="D33" s="69" t="s">
        <v>95</v>
      </c>
      <c r="E33" s="101">
        <v>201</v>
      </c>
      <c r="F33" s="101"/>
      <c r="G33" s="56"/>
    </row>
    <row r="34" spans="2:10" customFormat="1" ht="13">
      <c r="B34" s="20"/>
      <c r="C34" s="38"/>
      <c r="D34" s="21"/>
      <c r="E34" s="22"/>
      <c r="F34" s="33"/>
      <c r="G34" s="33"/>
    </row>
    <row r="35" spans="2:10" s="8" customFormat="1" ht="20.149999999999999" customHeight="1">
      <c r="B35" s="105" t="s">
        <v>114</v>
      </c>
      <c r="C35" s="105"/>
      <c r="D35" s="20"/>
      <c r="E35" s="34"/>
      <c r="F35" s="35"/>
      <c r="G35" s="35"/>
      <c r="J35" s="1"/>
    </row>
    <row r="36" spans="2:10" ht="13">
      <c r="B36" s="36" t="s">
        <v>35</v>
      </c>
      <c r="C36" s="28"/>
      <c r="D36" s="106" t="s">
        <v>36</v>
      </c>
      <c r="E36" s="107"/>
      <c r="F36" s="35"/>
      <c r="G36" s="33">
        <f>SUM(G12:G34)</f>
        <v>0</v>
      </c>
    </row>
    <row r="37" spans="2:10" ht="3" customHeight="1">
      <c r="B37" s="6"/>
      <c r="C37" s="28"/>
      <c r="D37" s="48"/>
      <c r="E37" s="49"/>
      <c r="F37" s="35"/>
      <c r="G37" s="35"/>
    </row>
    <row r="38" spans="2:10" ht="13">
      <c r="B38" s="6"/>
      <c r="C38" s="28"/>
      <c r="D38" s="106" t="s">
        <v>37</v>
      </c>
      <c r="E38" s="107"/>
      <c r="F38" s="35" t="s">
        <v>38</v>
      </c>
      <c r="G38" s="33">
        <f>G36*0.16</f>
        <v>0</v>
      </c>
    </row>
    <row r="39" spans="2:10" ht="3" customHeight="1">
      <c r="B39" s="6"/>
      <c r="C39" s="28"/>
      <c r="D39" s="59"/>
      <c r="E39" s="60"/>
      <c r="F39" s="35"/>
      <c r="G39" s="61"/>
    </row>
    <row r="40" spans="2:10" ht="13">
      <c r="B40" s="37"/>
      <c r="C40" s="29"/>
      <c r="D40" s="106" t="s">
        <v>77</v>
      </c>
      <c r="E40" s="107"/>
      <c r="F40" s="35"/>
      <c r="G40" s="33">
        <f>G36+G38</f>
        <v>0</v>
      </c>
    </row>
    <row r="41" spans="2:10">
      <c r="B41" s="6"/>
      <c r="C41" s="28"/>
      <c r="D41" s="6"/>
      <c r="J41" s="1" t="str">
        <f>LOWER(B41)</f>
        <v/>
      </c>
    </row>
    <row r="42" spans="2:10">
      <c r="C42" s="28"/>
      <c r="D42" s="6"/>
    </row>
    <row r="43" spans="2:10">
      <c r="C43" s="28"/>
      <c r="D43" s="6"/>
    </row>
    <row r="44" spans="2:10">
      <c r="C44" s="28"/>
      <c r="D44" s="6"/>
    </row>
    <row r="45" spans="2:10">
      <c r="C45" s="28"/>
      <c r="D45" s="6"/>
    </row>
    <row r="46" spans="2:10">
      <c r="C46" s="28"/>
      <c r="D46" s="6"/>
    </row>
    <row r="47" spans="2:10">
      <c r="C47" s="28"/>
      <c r="D47" s="6"/>
    </row>
    <row r="48" spans="2:10">
      <c r="C48" s="28"/>
      <c r="D48" s="6"/>
    </row>
    <row r="49" spans="2:7">
      <c r="C49" s="28"/>
      <c r="D49" s="6"/>
    </row>
    <row r="50" spans="2:7">
      <c r="C50" s="28"/>
      <c r="D50" s="6"/>
    </row>
    <row r="51" spans="2:7">
      <c r="C51" s="28"/>
      <c r="D51" s="6"/>
    </row>
    <row r="52" spans="2:7">
      <c r="C52" s="28"/>
      <c r="D52" s="6"/>
    </row>
    <row r="53" spans="2:7">
      <c r="C53" s="28"/>
    </row>
    <row r="54" spans="2:7">
      <c r="C54" s="28"/>
    </row>
    <row r="55" spans="2:7" ht="21.65" customHeight="1">
      <c r="B55" s="62"/>
      <c r="C55" s="104"/>
      <c r="D55" s="104"/>
      <c r="E55" s="104"/>
      <c r="F55" s="104"/>
      <c r="G55" s="62"/>
    </row>
    <row r="56" spans="2:7">
      <c r="C56" s="28"/>
    </row>
    <row r="57" spans="2:7">
      <c r="C57" s="28"/>
    </row>
    <row r="58" spans="2:7">
      <c r="C58" s="28"/>
    </row>
    <row r="59" spans="2:7">
      <c r="C59" s="28"/>
    </row>
    <row r="60" spans="2:7">
      <c r="C60" s="28"/>
    </row>
    <row r="61" spans="2:7">
      <c r="C61" s="28"/>
    </row>
    <row r="62" spans="2:7">
      <c r="C62" s="28"/>
    </row>
    <row r="63" spans="2:7">
      <c r="C63" s="28"/>
    </row>
    <row r="64" spans="2:7">
      <c r="C64" s="28"/>
    </row>
    <row r="65" spans="3:3">
      <c r="C65" s="28"/>
    </row>
    <row r="66" spans="3:3">
      <c r="C66" s="28"/>
    </row>
    <row r="67" spans="3:3">
      <c r="C67" s="28"/>
    </row>
    <row r="68" spans="3:3">
      <c r="C68" s="28"/>
    </row>
    <row r="69" spans="3:3">
      <c r="C69" s="28"/>
    </row>
    <row r="70" spans="3:3">
      <c r="C70" s="28"/>
    </row>
    <row r="71" spans="3:3">
      <c r="C71" s="28"/>
    </row>
    <row r="72" spans="3:3">
      <c r="C72" s="28"/>
    </row>
    <row r="73" spans="3:3">
      <c r="C73" s="28"/>
    </row>
    <row r="74" spans="3:3">
      <c r="C74" s="28"/>
    </row>
    <row r="75" spans="3:3">
      <c r="C75" s="28"/>
    </row>
    <row r="76" spans="3:3">
      <c r="C76" s="28"/>
    </row>
    <row r="77" spans="3:3">
      <c r="C77" s="28"/>
    </row>
    <row r="78" spans="3:3">
      <c r="C78" s="28"/>
    </row>
    <row r="79" spans="3:3">
      <c r="C79" s="28"/>
    </row>
    <row r="80" spans="3:3">
      <c r="C80" s="28"/>
    </row>
    <row r="81" spans="3:3">
      <c r="C81" s="28"/>
    </row>
    <row r="82" spans="3:3">
      <c r="C82" s="28"/>
    </row>
    <row r="83" spans="3:3">
      <c r="C83" s="28"/>
    </row>
    <row r="84" spans="3:3">
      <c r="C84" s="28"/>
    </row>
    <row r="85" spans="3:3">
      <c r="C85" s="28"/>
    </row>
    <row r="86" spans="3:3">
      <c r="C86" s="28"/>
    </row>
    <row r="87" spans="3:3">
      <c r="C87" s="28"/>
    </row>
    <row r="88" spans="3:3">
      <c r="C88" s="28"/>
    </row>
    <row r="89" spans="3:3">
      <c r="C89" s="28"/>
    </row>
    <row r="90" spans="3:3">
      <c r="C90" s="28"/>
    </row>
    <row r="91" spans="3:3">
      <c r="C91" s="28"/>
    </row>
    <row r="92" spans="3:3">
      <c r="C92" s="28"/>
    </row>
    <row r="93" spans="3:3">
      <c r="C93" s="28"/>
    </row>
    <row r="94" spans="3:3">
      <c r="C94" s="28"/>
    </row>
    <row r="95" spans="3:3">
      <c r="C95" s="28"/>
    </row>
    <row r="96" spans="3:3">
      <c r="C96" s="28"/>
    </row>
    <row r="97" spans="3:3">
      <c r="C97" s="28"/>
    </row>
  </sheetData>
  <mergeCells count="10">
    <mergeCell ref="D36:E36"/>
    <mergeCell ref="D38:E38"/>
    <mergeCell ref="D40:E40"/>
    <mergeCell ref="C55:F55"/>
    <mergeCell ref="C1:C4"/>
    <mergeCell ref="B5:G5"/>
    <mergeCell ref="B7:G7"/>
    <mergeCell ref="B9:G9"/>
    <mergeCell ref="B10:G10"/>
    <mergeCell ref="B35:C35"/>
  </mergeCells>
  <pageMargins left="0.35433070866141736" right="0.19685039370078741" top="0.59055118110236227" bottom="0.51181102362204722" header="0.31496062992125984" footer="0.31496062992125984"/>
  <pageSetup orientation="portrait" r:id="rId1"/>
  <headerFooter>
    <oddFooter>&amp;C&amp;P de&amp;N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cols>
    <col min="1" max="1" width="11.453125" style="1"/>
    <col min="2" max="2" width="13.453125" style="6" customWidth="1"/>
    <col min="3" max="3" width="116.1796875" style="1" customWidth="1"/>
    <col min="4" max="16384" width="11.453125" style="1"/>
  </cols>
  <sheetData>
    <row r="1" spans="2:7" ht="33" customHeight="1">
      <c r="B1" s="41"/>
      <c r="C1" s="117" t="s">
        <v>39</v>
      </c>
    </row>
    <row r="2" spans="2:7" ht="33" customHeight="1" thickBot="1">
      <c r="B2" s="41"/>
      <c r="C2" s="117"/>
      <c r="D2" s="18"/>
    </row>
    <row r="3" spans="2:7" ht="35.9" customHeight="1" thickBot="1">
      <c r="B3" s="119" t="str">
        <f>REPLACE('CAT-XXXX-2023'!B5,1,22,"ESPECIFICACIONES ")</f>
        <v>ESPECIFICACIONES "Adecuaciones menores en diversas áreas en la Casa de la Cultura Jurídica en Mérida, Yucatán"</v>
      </c>
      <c r="C3" s="120"/>
    </row>
    <row r="4" spans="2:7" ht="15.75" customHeight="1">
      <c r="B4" s="2"/>
      <c r="C4" s="7"/>
    </row>
    <row r="5" spans="2:7" ht="15" customHeight="1">
      <c r="B5" s="118" t="s">
        <v>40</v>
      </c>
      <c r="C5" s="118"/>
    </row>
    <row r="6" spans="2:7" s="3" customFormat="1" ht="4.5" customHeight="1">
      <c r="B6" s="42"/>
      <c r="C6" s="43"/>
    </row>
    <row r="7" spans="2:7" customFormat="1" ht="15.5">
      <c r="B7" s="44" t="s">
        <v>0</v>
      </c>
      <c r="C7" s="44" t="s">
        <v>41</v>
      </c>
      <c r="E7" s="1"/>
    </row>
    <row r="8" spans="2:7" customFormat="1" ht="15.5">
      <c r="B8" s="2"/>
      <c r="C8" s="7"/>
    </row>
    <row r="9" spans="2:7" customFormat="1" ht="14">
      <c r="B9" s="19" t="s">
        <v>2</v>
      </c>
      <c r="C9" s="14" t="s">
        <v>3</v>
      </c>
      <c r="D9" s="12"/>
      <c r="E9" s="12"/>
      <c r="F9" s="12"/>
    </row>
    <row r="10" spans="2:7" customFormat="1" ht="12" customHeight="1">
      <c r="B10" s="13"/>
      <c r="C10" s="14"/>
      <c r="D10" s="12"/>
      <c r="E10" s="12"/>
      <c r="F10" s="12"/>
    </row>
    <row r="11" spans="2:7" customFormat="1" ht="63.5">
      <c r="B11" s="11" t="s">
        <v>4</v>
      </c>
      <c r="C11" s="10" t="s">
        <v>42</v>
      </c>
      <c r="D11" s="12"/>
      <c r="E11" s="12"/>
      <c r="F11" s="12"/>
      <c r="G11" s="12"/>
    </row>
    <row r="12" spans="2:7" customFormat="1" ht="12" customHeight="1">
      <c r="B12" s="11"/>
      <c r="C12" s="10"/>
      <c r="D12" s="12"/>
      <c r="E12" s="12"/>
      <c r="F12" s="12"/>
      <c r="G12" s="12"/>
    </row>
    <row r="13" spans="2:7" customFormat="1" ht="63.5">
      <c r="B13" s="11" t="s">
        <v>5</v>
      </c>
      <c r="C13" s="10" t="s">
        <v>43</v>
      </c>
      <c r="D13" s="12"/>
      <c r="E13" s="12"/>
      <c r="F13" s="12"/>
      <c r="G13" s="12"/>
    </row>
    <row r="14" spans="2:7" customFormat="1" ht="12" customHeight="1">
      <c r="B14" s="11"/>
      <c r="C14" s="10"/>
      <c r="D14" s="12"/>
      <c r="E14" s="12"/>
      <c r="F14" s="12"/>
      <c r="G14" s="12"/>
    </row>
    <row r="15" spans="2:7" customFormat="1" ht="88.5">
      <c r="B15" s="11" t="s">
        <v>6</v>
      </c>
      <c r="C15" s="10" t="s">
        <v>44</v>
      </c>
      <c r="D15" s="12"/>
      <c r="E15" s="12"/>
      <c r="F15" s="12"/>
      <c r="G15" s="12"/>
    </row>
    <row r="16" spans="2:7" customFormat="1" ht="12" customHeight="1">
      <c r="B16" s="6"/>
      <c r="C16" s="45"/>
      <c r="D16" s="12"/>
      <c r="E16" s="12"/>
      <c r="F16" s="12"/>
      <c r="G16" s="12"/>
    </row>
    <row r="17" spans="2:7" customFormat="1" ht="63.5">
      <c r="B17" s="11" t="s">
        <v>7</v>
      </c>
      <c r="C17" s="38" t="s">
        <v>45</v>
      </c>
    </row>
    <row r="18" spans="2:7" customFormat="1" ht="25.5">
      <c r="B18" s="6" t="s">
        <v>8</v>
      </c>
      <c r="C18" s="38" t="s">
        <v>46</v>
      </c>
    </row>
    <row r="19" spans="2:7" customFormat="1">
      <c r="B19" s="6"/>
      <c r="C19" s="38"/>
    </row>
    <row r="20" spans="2:7" customFormat="1" ht="51">
      <c r="B20" s="11" t="s">
        <v>9</v>
      </c>
      <c r="C20" s="38" t="s">
        <v>47</v>
      </c>
    </row>
    <row r="21" spans="2:7" customFormat="1">
      <c r="B21" s="6"/>
      <c r="C21" s="38"/>
    </row>
    <row r="22" spans="2:7" customFormat="1" ht="14">
      <c r="B22" s="19" t="s">
        <v>10</v>
      </c>
      <c r="C22" s="14" t="s">
        <v>11</v>
      </c>
      <c r="D22" s="12"/>
      <c r="E22" s="12"/>
      <c r="F22" s="12"/>
      <c r="G22" s="12"/>
    </row>
    <row r="23" spans="2:7" customFormat="1" ht="14">
      <c r="B23" s="13"/>
      <c r="C23" s="14"/>
      <c r="D23" s="12"/>
      <c r="E23" s="12"/>
      <c r="F23" s="12"/>
      <c r="G23" s="12"/>
    </row>
    <row r="24" spans="2:7" customFormat="1" ht="77.150000000000006" customHeight="1">
      <c r="B24" s="11" t="s">
        <v>12</v>
      </c>
      <c r="C24" s="10" t="s">
        <v>48</v>
      </c>
      <c r="D24" s="12"/>
      <c r="E24" s="12"/>
      <c r="F24" s="12"/>
      <c r="G24" s="12"/>
    </row>
    <row r="25" spans="2:7" customFormat="1" ht="13">
      <c r="B25" s="11"/>
      <c r="C25" s="10"/>
      <c r="D25" s="12"/>
      <c r="E25" s="12"/>
      <c r="F25" s="12"/>
      <c r="G25" s="12"/>
    </row>
    <row r="26" spans="2:7" customFormat="1" ht="63.5">
      <c r="B26" s="11" t="s">
        <v>13</v>
      </c>
      <c r="C26" s="10" t="s">
        <v>49</v>
      </c>
      <c r="D26" s="12"/>
      <c r="E26" s="12"/>
      <c r="F26" s="12"/>
      <c r="G26" s="12"/>
    </row>
    <row r="27" spans="2:7" customFormat="1" ht="13">
      <c r="B27" s="11"/>
      <c r="C27" s="10"/>
      <c r="D27" s="12"/>
      <c r="E27" s="12"/>
      <c r="F27" s="12"/>
      <c r="G27" s="12"/>
    </row>
    <row r="28" spans="2:7" customFormat="1" ht="63.5">
      <c r="B28" s="11" t="s">
        <v>14</v>
      </c>
      <c r="C28" s="10" t="s">
        <v>50</v>
      </c>
      <c r="D28" s="12"/>
      <c r="E28" s="12"/>
      <c r="F28" s="12"/>
      <c r="G28" s="12"/>
    </row>
    <row r="29" spans="2:7" customFormat="1" ht="13">
      <c r="B29" s="20" t="s">
        <v>15</v>
      </c>
      <c r="C29" s="10" t="s">
        <v>51</v>
      </c>
      <c r="D29" s="12"/>
      <c r="E29" s="12"/>
      <c r="F29" s="12"/>
      <c r="G29" s="12"/>
    </row>
    <row r="30" spans="2:7" customFormat="1" ht="13">
      <c r="B30" s="1"/>
      <c r="C30" s="10"/>
      <c r="D30" s="12"/>
      <c r="E30" s="12"/>
      <c r="F30" s="12"/>
      <c r="G30" s="12"/>
    </row>
    <row r="31" spans="2:7" customFormat="1" ht="63.5">
      <c r="B31" s="11" t="s">
        <v>16</v>
      </c>
      <c r="C31" s="10" t="s">
        <v>52</v>
      </c>
      <c r="D31" s="12"/>
      <c r="E31" s="12"/>
      <c r="F31" s="12"/>
      <c r="G31" s="12"/>
    </row>
    <row r="32" spans="2:7" customFormat="1" ht="13">
      <c r="B32" s="1"/>
      <c r="C32" s="10"/>
      <c r="D32" s="12"/>
      <c r="E32" s="12"/>
      <c r="F32" s="12"/>
      <c r="G32" s="12"/>
    </row>
    <row r="33" spans="2:7" customFormat="1" ht="50.5">
      <c r="B33" s="11" t="s">
        <v>17</v>
      </c>
      <c r="C33" s="10" t="s">
        <v>53</v>
      </c>
      <c r="D33" s="12"/>
      <c r="E33" s="12"/>
      <c r="F33" s="12"/>
      <c r="G33" s="12"/>
    </row>
    <row r="34" spans="2:7" customFormat="1" ht="13">
      <c r="B34" s="11"/>
      <c r="C34" s="1"/>
      <c r="D34" s="12"/>
      <c r="E34" s="12"/>
      <c r="F34" s="12"/>
      <c r="G34" s="12"/>
    </row>
    <row r="35" spans="2:7" customFormat="1" ht="89">
      <c r="B35" s="11" t="s">
        <v>18</v>
      </c>
      <c r="C35" s="10" t="s">
        <v>54</v>
      </c>
      <c r="D35" s="12"/>
      <c r="E35" s="12"/>
      <c r="F35" s="12"/>
      <c r="G35" s="12"/>
    </row>
    <row r="36" spans="2:7" customFormat="1" ht="13">
      <c r="B36" s="6"/>
      <c r="C36" s="25"/>
      <c r="D36" s="12"/>
      <c r="E36" s="12"/>
      <c r="F36" s="12"/>
      <c r="G36" s="12"/>
    </row>
    <row r="37" spans="2:7" customFormat="1" ht="89">
      <c r="B37" s="11" t="s">
        <v>19</v>
      </c>
      <c r="C37" s="38" t="s">
        <v>55</v>
      </c>
      <c r="D37" s="12"/>
      <c r="E37" s="12"/>
      <c r="F37" s="12"/>
      <c r="G37" s="12"/>
    </row>
    <row r="38" spans="2:7" customFormat="1" ht="26">
      <c r="B38" s="20" t="s">
        <v>8</v>
      </c>
      <c r="C38" s="27" t="s">
        <v>56</v>
      </c>
      <c r="D38" s="12"/>
      <c r="E38" s="12"/>
      <c r="F38" s="12"/>
      <c r="G38" s="12"/>
    </row>
    <row r="39" spans="2:7" customFormat="1" ht="13">
      <c r="B39" s="20"/>
      <c r="C39" s="27"/>
      <c r="D39" s="12"/>
      <c r="E39" s="12"/>
      <c r="F39" s="12"/>
      <c r="G39" s="12"/>
    </row>
    <row r="40" spans="2:7" customFormat="1" ht="63">
      <c r="B40" s="11" t="s">
        <v>20</v>
      </c>
      <c r="C40" s="25" t="s">
        <v>57</v>
      </c>
      <c r="D40" s="12"/>
      <c r="E40" s="12"/>
      <c r="F40" s="12"/>
      <c r="G40" s="12"/>
    </row>
    <row r="41" spans="2:7" customFormat="1" ht="13">
      <c r="B41" s="11"/>
      <c r="C41" s="25"/>
      <c r="D41" s="12"/>
      <c r="E41" s="12"/>
      <c r="F41" s="12"/>
      <c r="G41" s="12"/>
    </row>
    <row r="42" spans="2:7" customFormat="1" ht="63.5">
      <c r="B42" s="11" t="s">
        <v>21</v>
      </c>
      <c r="C42" s="25" t="s">
        <v>58</v>
      </c>
      <c r="D42" s="12"/>
      <c r="E42" s="12"/>
      <c r="F42" s="12"/>
      <c r="G42" s="12"/>
    </row>
    <row r="43" spans="2:7" customFormat="1" ht="13">
      <c r="B43" s="11"/>
      <c r="C43" s="25"/>
      <c r="D43" s="12"/>
      <c r="E43" s="12"/>
      <c r="F43" s="12"/>
      <c r="G43" s="12"/>
    </row>
    <row r="44" spans="2:7" customFormat="1" ht="75.5">
      <c r="B44" s="11" t="s">
        <v>22</v>
      </c>
      <c r="C44" s="25" t="s">
        <v>59</v>
      </c>
      <c r="D44" s="12"/>
      <c r="E44" s="12"/>
      <c r="F44" s="12"/>
      <c r="G44" s="12"/>
    </row>
    <row r="45" spans="2:7" customFormat="1" ht="14">
      <c r="B45" s="15"/>
      <c r="C45" s="38"/>
      <c r="D45" s="12"/>
      <c r="E45" s="12"/>
      <c r="F45" s="12"/>
      <c r="G45" s="12"/>
    </row>
    <row r="46" spans="2:7" customFormat="1" ht="14">
      <c r="B46" s="11" t="s">
        <v>23</v>
      </c>
      <c r="C46" s="14" t="s">
        <v>24</v>
      </c>
      <c r="D46" s="14"/>
      <c r="E46" s="14"/>
      <c r="F46" s="14"/>
      <c r="G46" s="14"/>
    </row>
    <row r="47" spans="2:7" customFormat="1" ht="13">
      <c r="B47" s="11"/>
      <c r="C47" s="30"/>
      <c r="D47" s="23"/>
      <c r="E47" s="23"/>
      <c r="F47" s="23"/>
      <c r="G47" s="23"/>
    </row>
    <row r="48" spans="2:7" customFormat="1" ht="101">
      <c r="B48" s="11" t="s">
        <v>25</v>
      </c>
      <c r="C48" s="10" t="s">
        <v>60</v>
      </c>
      <c r="D48" s="12"/>
      <c r="E48" s="12"/>
      <c r="F48" s="12"/>
      <c r="G48" s="12"/>
    </row>
    <row r="49" spans="2:7" customFormat="1" ht="13">
      <c r="B49" s="1"/>
      <c r="C49" s="10"/>
      <c r="D49" s="12"/>
      <c r="E49" s="12"/>
      <c r="F49" s="12"/>
      <c r="G49" s="12"/>
    </row>
    <row r="50" spans="2:7" customFormat="1" ht="50.5">
      <c r="B50" s="11" t="s">
        <v>26</v>
      </c>
      <c r="C50" s="10" t="s">
        <v>61</v>
      </c>
      <c r="D50" s="12"/>
      <c r="E50" s="12"/>
      <c r="F50" s="12"/>
      <c r="G50" s="12"/>
    </row>
    <row r="51" spans="2:7" customFormat="1" ht="13">
      <c r="B51" s="11"/>
      <c r="C51" s="38"/>
      <c r="D51" s="12"/>
      <c r="E51" s="12"/>
      <c r="F51" s="12"/>
      <c r="G51" s="12"/>
    </row>
    <row r="52" spans="2:7" customFormat="1" ht="101">
      <c r="B52" s="11" t="s">
        <v>27</v>
      </c>
      <c r="C52" s="10" t="s">
        <v>62</v>
      </c>
      <c r="D52" s="12"/>
      <c r="E52" s="12"/>
      <c r="F52" s="12"/>
      <c r="G52" s="12"/>
    </row>
    <row r="53" spans="2:7" customFormat="1" ht="13">
      <c r="B53" s="11"/>
      <c r="C53" s="25"/>
      <c r="D53" s="12"/>
      <c r="E53" s="12"/>
      <c r="F53" s="12"/>
      <c r="G53" s="12"/>
    </row>
    <row r="54" spans="2:7" customFormat="1" ht="113.5">
      <c r="B54" s="11" t="s">
        <v>28</v>
      </c>
      <c r="C54" s="10" t="s">
        <v>63</v>
      </c>
      <c r="D54" s="12"/>
      <c r="E54" s="12"/>
      <c r="F54" s="12"/>
      <c r="G54" s="12"/>
    </row>
    <row r="55" spans="2:7" customFormat="1" ht="13">
      <c r="B55" s="1"/>
      <c r="C55" s="1"/>
      <c r="D55" s="12"/>
      <c r="E55" s="12"/>
      <c r="F55" s="12"/>
      <c r="G55" s="12"/>
    </row>
    <row r="56" spans="2:7" customFormat="1" ht="101">
      <c r="B56" s="11" t="s">
        <v>29</v>
      </c>
      <c r="C56" s="10" t="s">
        <v>64</v>
      </c>
      <c r="D56" s="12"/>
      <c r="E56" s="12"/>
      <c r="F56" s="12"/>
      <c r="G56" s="12"/>
    </row>
    <row r="57" spans="2:7" customFormat="1" ht="13">
      <c r="B57" s="6"/>
      <c r="C57" s="26"/>
      <c r="D57" s="12"/>
      <c r="E57" s="12"/>
      <c r="F57" s="12"/>
      <c r="G57" s="12"/>
    </row>
    <row r="58" spans="2:7" customFormat="1" ht="176">
      <c r="B58" s="11" t="s">
        <v>30</v>
      </c>
      <c r="C58" s="10" t="s">
        <v>65</v>
      </c>
      <c r="D58" s="12"/>
      <c r="E58" s="12"/>
      <c r="F58" s="12"/>
      <c r="G58" s="12"/>
    </row>
    <row r="59" spans="2:7" customFormat="1" ht="13">
      <c r="B59" s="6"/>
      <c r="C59" s="25"/>
      <c r="D59" s="12"/>
      <c r="E59" s="12"/>
      <c r="F59" s="12"/>
      <c r="G59" s="12"/>
    </row>
    <row r="60" spans="2:7" customFormat="1" ht="126.5">
      <c r="B60" s="11" t="s">
        <v>31</v>
      </c>
      <c r="C60" s="10" t="s">
        <v>66</v>
      </c>
      <c r="D60" s="12"/>
      <c r="E60" s="12"/>
      <c r="F60" s="12"/>
      <c r="G60" s="12"/>
    </row>
    <row r="61" spans="2:7" customFormat="1" ht="13">
      <c r="B61" s="11"/>
      <c r="C61" s="25"/>
      <c r="D61" s="12"/>
      <c r="E61" s="12"/>
      <c r="F61" s="12"/>
      <c r="G61" s="12"/>
    </row>
    <row r="62" spans="2:7" customFormat="1" ht="14">
      <c r="B62" s="11" t="s">
        <v>32</v>
      </c>
      <c r="C62" s="14" t="s">
        <v>33</v>
      </c>
      <c r="D62" s="14"/>
      <c r="E62" s="14"/>
      <c r="F62" s="14"/>
      <c r="G62" s="14"/>
    </row>
    <row r="63" spans="2:7" customFormat="1" ht="14">
      <c r="B63" s="11"/>
      <c r="C63" s="14"/>
      <c r="D63" s="14"/>
      <c r="E63" s="14"/>
      <c r="F63" s="14"/>
      <c r="G63" s="14"/>
    </row>
    <row r="64" spans="2:7" customFormat="1" ht="76">
      <c r="B64" s="11" t="s">
        <v>34</v>
      </c>
      <c r="C64" s="27" t="s">
        <v>67</v>
      </c>
      <c r="D64" s="12"/>
      <c r="E64" s="12"/>
      <c r="F64" s="12"/>
      <c r="G64" s="12"/>
    </row>
    <row r="65" spans="2:8" customFormat="1" ht="14">
      <c r="B65" s="15"/>
      <c r="C65" s="17"/>
      <c r="D65" s="12"/>
      <c r="E65" s="12"/>
      <c r="F65" s="12"/>
      <c r="G65" s="12"/>
    </row>
    <row r="66" spans="2:8" customFormat="1" ht="14">
      <c r="B66" s="13"/>
      <c r="C66" s="14"/>
      <c r="D66" s="12"/>
      <c r="E66" s="12"/>
      <c r="F66" s="12"/>
      <c r="G66" s="12"/>
    </row>
    <row r="67" spans="2:8" customFormat="1" ht="14">
      <c r="B67" s="15"/>
      <c r="C67" s="17"/>
      <c r="D67" s="12"/>
      <c r="E67" s="12"/>
      <c r="F67" s="12"/>
      <c r="G67" s="12"/>
    </row>
    <row r="68" spans="2:8" customFormat="1" ht="14">
      <c r="B68" s="15"/>
      <c r="C68" s="16"/>
      <c r="D68" s="12"/>
      <c r="E68" s="12"/>
      <c r="F68" s="12"/>
      <c r="G68" s="12"/>
    </row>
    <row r="69" spans="2:8" customFormat="1" ht="14">
      <c r="B69" s="15"/>
      <c r="C69" s="16"/>
      <c r="D69" s="12"/>
      <c r="E69" s="12"/>
      <c r="F69" s="12"/>
      <c r="G69" s="12"/>
    </row>
    <row r="70" spans="2:8" customFormat="1" ht="14">
      <c r="B70" s="15"/>
      <c r="C70" s="17"/>
      <c r="D70" s="12"/>
      <c r="E70" s="12"/>
      <c r="F70" s="12"/>
      <c r="G70" s="12"/>
    </row>
    <row r="71" spans="2:8" customFormat="1" ht="14">
      <c r="B71" s="24"/>
      <c r="C71" s="15"/>
      <c r="D71" s="16"/>
      <c r="E71" s="12"/>
      <c r="F71" s="12"/>
      <c r="G71" s="12"/>
      <c r="H71" s="12"/>
    </row>
    <row r="72" spans="2:8" s="9" customFormat="1" ht="14">
      <c r="B72" s="46"/>
      <c r="C72" s="47"/>
    </row>
    <row r="73" spans="2:8" s="8" customFormat="1" ht="13.4" customHeight="1">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8" ma:contentTypeDescription="Crear nuevo documento." ma:contentTypeScope="" ma:versionID="d4cb53423f40074755d8a16e6e8838f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1f9dfec5ac6563908b6be5afed3283b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3BF614-8CCF-4361-84DE-A31C2B458B30}">
  <ds:schemaRefs>
    <ds:schemaRef ds:uri="http://purl.org/dc/terms/"/>
    <ds:schemaRef ds:uri="http://schemas.microsoft.com/office/2006/metadata/properties"/>
    <ds:schemaRef ds:uri="51d914ce-f67d-4fa5-b7e0-0f177a55d67f"/>
    <ds:schemaRef ds:uri="http://schemas.openxmlformats.org/package/2006/metadata/core-properties"/>
    <ds:schemaRef ds:uri="http://schemas.microsoft.com/office/2006/documentManagement/types"/>
    <ds:schemaRef ds:uri="http://purl.org/dc/elements/1.1/"/>
    <ds:schemaRef ds:uri="60a61702-ea5d-41aa-a7df-68db61c5f6ea"/>
    <ds:schemaRef ds:uri="http://schemas.microsoft.com/office/infopath/2007/PartnerControls"/>
    <ds:schemaRef ds:uri="http://www.w3.org/XML/1998/namespace"/>
    <ds:schemaRef ds:uri="http://purl.org/dc/dcmitype/"/>
    <ds:schemaRef ds:uri="d84efd4e-22bf-434d-a6a2-bc3a8aee69bd"/>
  </ds:schemaRefs>
</ds:datastoreItem>
</file>

<file path=customXml/itemProps2.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3.xml><?xml version="1.0" encoding="utf-8"?>
<ds:datastoreItem xmlns:ds="http://schemas.openxmlformats.org/officeDocument/2006/customXml" ds:itemID="{F34312B2-5EB6-4094-8AB0-95D7414AEE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18</vt:i4>
      </vt:variant>
    </vt:vector>
  </HeadingPairs>
  <TitlesOfParts>
    <vt:vector size="21" baseType="lpstr">
      <vt:lpstr>CAT-XXXX-2023</vt:lpstr>
      <vt:lpstr>Cat de Conceptos</vt:lpstr>
      <vt:lpstr>specificaciones ESP-P-XX-000-21</vt:lpstr>
      <vt:lpstr>'CAT-XXXX-2023'!A</vt:lpstr>
      <vt:lpstr>'specificaciones ESP-P-XX-000-21'!A</vt:lpstr>
      <vt:lpstr>'Cat de Conceptos'!Área_de_impresión</vt:lpstr>
      <vt:lpstr>'CAT-XXXX-2023'!Área_de_impresión</vt:lpstr>
      <vt:lpstr>'specificaciones ESP-P-XX-000-21'!Área_de_impresión</vt:lpstr>
      <vt:lpstr>'specificaciones ESP-P-XX-000-21'!B</vt:lpstr>
      <vt:lpstr>'specificaciones ESP-P-XX-000-21'!d</vt:lpstr>
      <vt:lpstr>'CAT-XXXX-2023'!e</vt:lpstr>
      <vt:lpstr>'specificaciones ESP-P-XX-000-21'!e</vt:lpstr>
      <vt:lpstr>'specificaciones ESP-P-XX-000-21'!G</vt:lpstr>
      <vt:lpstr>'specificaciones ESP-P-XX-000-21'!H</vt:lpstr>
      <vt:lpstr>'CAT-XXXX-2023'!Print_Area</vt:lpstr>
      <vt:lpstr>'specificaciones ESP-P-XX-000-21'!Print_Area</vt:lpstr>
      <vt:lpstr>'CAT-XXXX-2023'!Print_Titles</vt:lpstr>
      <vt:lpstr>'specificaciones ESP-P-XX-000-21'!Print_Titles</vt:lpstr>
      <vt:lpstr>'Cat de Conceptos'!Títulos_a_imprimir</vt:lpstr>
      <vt:lpstr>'CAT-XXXX-2023'!Títulos_a_imprimir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CINTHYA POBLETE RAMIREZ</cp:lastModifiedBy>
  <cp:revision/>
  <cp:lastPrinted>2025-01-22T16:57:59Z</cp:lastPrinted>
  <dcterms:created xsi:type="dcterms:W3CDTF">2004-04-05T19:11:30Z</dcterms:created>
  <dcterms:modified xsi:type="dcterms:W3CDTF">2025-02-28T19:15:43Z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