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15 COMPLETO\"/>
    </mc:Choice>
  </mc:AlternateContent>
  <bookViews>
    <workbookView xWindow="0" yWindow="0" windowWidth="20490" windowHeight="7545"/>
  </bookViews>
  <sheets>
    <sheet name="Hoja1" sheetId="1" r:id="rId1"/>
  </sheets>
  <definedNames>
    <definedName name="_xlnm._FilterDatabase" localSheetId="0" hidden="1">Hoja1!$A$1:$H$260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11" i="1" l="1"/>
  <c r="E211" i="1"/>
  <c r="D211" i="1"/>
  <c r="D207" i="1"/>
  <c r="D209" i="1"/>
  <c r="C211" i="1"/>
  <c r="C209" i="1"/>
  <c r="D118" i="1"/>
  <c r="D115" i="1"/>
  <c r="C118" i="1"/>
  <c r="C115" i="1"/>
  <c r="B118" i="1"/>
  <c r="B115" i="1"/>
  <c r="D79" i="1"/>
  <c r="B79" i="1"/>
  <c r="D249" i="1" l="1"/>
  <c r="H212" i="1"/>
  <c r="G212" i="1"/>
  <c r="H158" i="1"/>
</calcChain>
</file>

<file path=xl/comments1.xml><?xml version="1.0" encoding="utf-8"?>
<comments xmlns="http://schemas.openxmlformats.org/spreadsheetml/2006/main">
  <authors>
    <author>ccjcelaya</author>
    <author>carolina del toro herrera</author>
  </authors>
  <commentList>
    <comment ref="G20" authorId="0" shapeId="0">
      <text>
        <r>
          <rPr>
            <sz val="8"/>
            <color indexed="81"/>
            <rFont val="Tahoma"/>
            <family val="2"/>
          </rPr>
          <t xml:space="preserve">HOSPEDAJE
</t>
        </r>
      </text>
    </comment>
    <comment ref="H20" authorId="0" shapeId="0">
      <text>
        <r>
          <rPr>
            <sz val="8"/>
            <color indexed="81"/>
            <rFont val="Tahoma"/>
            <family val="2"/>
          </rPr>
          <t xml:space="preserve">AEREA
</t>
        </r>
      </text>
    </comment>
    <comment ref="G21" authorId="0" shapeId="0">
      <text>
        <r>
          <rPr>
            <sz val="8"/>
            <color indexed="81"/>
            <rFont val="Tahoma"/>
            <family val="2"/>
          </rPr>
          <t>COMIDA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1" authorId="0" shapeId="0">
      <text>
        <r>
          <rPr>
            <sz val="8"/>
            <color indexed="81"/>
            <rFont val="Tahoma"/>
            <family val="2"/>
          </rPr>
          <t>TERRESTRE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2" authorId="0" shapeId="0">
      <text>
        <r>
          <rPr>
            <sz val="8"/>
            <color indexed="81"/>
            <rFont val="Tahoma"/>
            <family val="2"/>
          </rPr>
          <t xml:space="preserve">LOCAL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3" authorId="0" shapeId="0">
      <text>
        <r>
          <rPr>
            <sz val="8"/>
            <color indexed="81"/>
            <rFont val="Tahoma"/>
            <family val="2"/>
          </rPr>
          <t xml:space="preserve">HOSPEDAJE
</t>
        </r>
      </text>
    </comment>
    <comment ref="H23" authorId="0" shapeId="0">
      <text>
        <r>
          <rPr>
            <sz val="8"/>
            <color indexed="81"/>
            <rFont val="Tahoma"/>
            <family val="2"/>
          </rPr>
          <t xml:space="preserve">AEREA
</t>
        </r>
      </text>
    </comment>
    <comment ref="G24" authorId="0" shapeId="0">
      <text>
        <r>
          <rPr>
            <sz val="8"/>
            <color indexed="81"/>
            <rFont val="Tahoma"/>
            <family val="2"/>
          </rPr>
          <t>COMIDA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4" authorId="0" shapeId="0">
      <text>
        <r>
          <rPr>
            <sz val="8"/>
            <color indexed="81"/>
            <rFont val="Tahoma"/>
            <family val="2"/>
          </rPr>
          <t>TERRESTRE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5" authorId="0" shapeId="0">
      <text>
        <r>
          <rPr>
            <sz val="8"/>
            <color indexed="81"/>
            <rFont val="Tahoma"/>
            <family val="2"/>
          </rPr>
          <t xml:space="preserve">LOCAL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6" authorId="0" shapeId="0">
      <text>
        <r>
          <rPr>
            <sz val="8"/>
            <color indexed="81"/>
            <rFont val="Tahoma"/>
            <family val="2"/>
          </rPr>
          <t xml:space="preserve">HOSPEDAJE
</t>
        </r>
      </text>
    </comment>
    <comment ref="H26" authorId="0" shapeId="0">
      <text>
        <r>
          <rPr>
            <sz val="8"/>
            <color indexed="81"/>
            <rFont val="Tahoma"/>
            <family val="2"/>
          </rPr>
          <t xml:space="preserve">AEREA
</t>
        </r>
      </text>
    </comment>
    <comment ref="G27" authorId="0" shapeId="0">
      <text>
        <r>
          <rPr>
            <sz val="8"/>
            <color indexed="81"/>
            <rFont val="Tahoma"/>
            <family val="2"/>
          </rPr>
          <t>COMIDA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7" authorId="0" shapeId="0">
      <text>
        <r>
          <rPr>
            <sz val="8"/>
            <color indexed="81"/>
            <rFont val="Tahoma"/>
            <family val="2"/>
          </rPr>
          <t>TERRESTRE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8" authorId="0" shapeId="0">
      <text>
        <r>
          <rPr>
            <sz val="8"/>
            <color indexed="81"/>
            <rFont val="Tahoma"/>
            <family val="2"/>
          </rPr>
          <t xml:space="preserve">LOCAL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9" authorId="0" shapeId="0">
      <text>
        <r>
          <rPr>
            <sz val="8"/>
            <color indexed="81"/>
            <rFont val="Tahoma"/>
            <family val="2"/>
          </rPr>
          <t xml:space="preserve">HOSPEDAJE
</t>
        </r>
      </text>
    </comment>
    <comment ref="H29" authorId="0" shapeId="0">
      <text>
        <r>
          <rPr>
            <sz val="8"/>
            <color indexed="81"/>
            <rFont val="Tahoma"/>
            <family val="2"/>
          </rPr>
          <t xml:space="preserve">AEREA
</t>
        </r>
      </text>
    </comment>
    <comment ref="G30" authorId="0" shapeId="0">
      <text>
        <r>
          <rPr>
            <sz val="8"/>
            <color indexed="81"/>
            <rFont val="Tahoma"/>
            <family val="2"/>
          </rPr>
          <t>COMIDA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0" authorId="0" shapeId="0">
      <text>
        <r>
          <rPr>
            <sz val="8"/>
            <color indexed="81"/>
            <rFont val="Tahoma"/>
            <family val="2"/>
          </rPr>
          <t>TERRESTRE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1" authorId="0" shapeId="0">
      <text>
        <r>
          <rPr>
            <sz val="8"/>
            <color indexed="81"/>
            <rFont val="Tahoma"/>
            <family val="2"/>
          </rPr>
          <t xml:space="preserve">LOCAL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07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07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vuelos.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08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08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otros transportes, (engloba taxis, autobús, gastos de gasolina y peaje.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09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09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vuelos.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0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10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otros transportes, (engloba taxis, autobús, gastos de gasolina y peaje.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<sst xmlns="http://schemas.openxmlformats.org/spreadsheetml/2006/main" count="641" uniqueCount="341">
  <si>
    <t>No. de Solicitud</t>
  </si>
  <si>
    <t>Nombre del disertante</t>
  </si>
  <si>
    <t>Nombre del evento</t>
  </si>
  <si>
    <t>Tema a tratar</t>
  </si>
  <si>
    <t>Casa de la Cultura Jurídica</t>
  </si>
  <si>
    <t>Días de Participación</t>
  </si>
  <si>
    <t>Costo de Hospedaje y Alimentos</t>
  </si>
  <si>
    <t>Costo de Transportación</t>
  </si>
  <si>
    <t>ACA-E-49</t>
  </si>
  <si>
    <t>DRA. NORMA ALICIA LEYVA CONTRERAS</t>
  </si>
  <si>
    <t>CONFERENCIA MAGISTRAL "MEDIOS DE DEFENSA EN MATERIA DE SEGURIDAD SOCIAL"</t>
  </si>
  <si>
    <t>04 DE DICIEMBRE DE 2015</t>
  </si>
  <si>
    <t>AGS-LE-087</t>
  </si>
  <si>
    <t>ROBERTO NEGRETE ROMERO</t>
  </si>
  <si>
    <t>CONFERENCIA MAGISTRAL: IMPLICACIONES DE LA IMPLEMENTACION DEL NUEVO SISTEMA DE JUSTICIA PENAL EN EL AMBITO FEDERAL</t>
  </si>
  <si>
    <t xml:space="preserve"> NUEVO SISTEMA DE JUSTICIA PENAL EN EL AMBITO FEDERAL</t>
  </si>
  <si>
    <t>AGUASCALIENTES</t>
  </si>
  <si>
    <t>1 DE DICIEMBRE</t>
  </si>
  <si>
    <t>ARIO DE ROSALES</t>
  </si>
  <si>
    <t>DGCCJ-3717</t>
  </si>
  <si>
    <t>LIC. ROGELIO GARCÍA ROJAS</t>
  </si>
  <si>
    <t xml:space="preserve">CONFERENCIA </t>
  </si>
  <si>
    <t>LA ACTUACION DE LOS DEFENSORES PÚBLICOS EN EL NUEVO SISTEMA DE JUSTICIA PENAL</t>
  </si>
  <si>
    <t>CAMPECHE</t>
  </si>
  <si>
    <t>4 DE DICIEMBRE</t>
  </si>
  <si>
    <t>CUN-LE-015</t>
  </si>
  <si>
    <t>LIC. ORQUIDEA MOGUEL BATISTA</t>
  </si>
  <si>
    <t>SEMINARIO</t>
  </si>
  <si>
    <t>MEDIOS ALTERNATIVOS DE SOLUCION DE CONTROVERSIAS</t>
  </si>
  <si>
    <t>05 Y 06 DE NOVIEMBRE</t>
  </si>
  <si>
    <t>$  0.00
$ 2,000.00</t>
  </si>
  <si>
    <t>$ 0.00
 $ 0.00
 $  0.00</t>
  </si>
  <si>
    <t>LIC. CHRITINE SCHMIDT LÓPEZ</t>
  </si>
  <si>
    <t>12 Y 13 DE NOVIEMBRE</t>
  </si>
  <si>
    <t>$  0.00
$ 1,888.00</t>
  </si>
  <si>
    <t>MTRO. PEDRO ANTONIO SERVÍN PLAZA</t>
  </si>
  <si>
    <t>CINE DEBATE</t>
  </si>
  <si>
    <t>JUSTICIA PARA TODOS</t>
  </si>
  <si>
    <t>10 DE NOVIEMBRE</t>
  </si>
  <si>
    <t>$  0.00
$ 990.00</t>
  </si>
  <si>
    <t>CUN-E-011</t>
  </si>
  <si>
    <t>DR. LUIS DE LA BARREDA SOLÓRZANO</t>
  </si>
  <si>
    <t>CONFERENCIA</t>
  </si>
  <si>
    <t>LA DEFENSA DE LOS DERECHOS HUMANOS</t>
  </si>
  <si>
    <t>17 DE NOVIEMBRE</t>
  </si>
  <si>
    <t>$  2,324.46
$ 1,000.00</t>
  </si>
  <si>
    <t>$ 0.00
 $ 0.00
 $  3,582.19</t>
  </si>
  <si>
    <t>CUN-E-012</t>
  </si>
  <si>
    <t>LIC. JOSÉ ALBERTO MOSQUEDA VELÁZQUEZ</t>
  </si>
  <si>
    <t>LINEAMIENTOS CONSTITUCIONALES PARA EL IMPUTADO EN EL PROCEDIMIENTO PENAL</t>
  </si>
  <si>
    <t>20 DE NOVIEMBRE</t>
  </si>
  <si>
    <t>$ 6,500.00
$ 0.00</t>
  </si>
  <si>
    <t>$ 0.00
 $ 0.00
 $5,879.75</t>
  </si>
  <si>
    <t>DERECHOS DE LA VÍCTIMA FRENTE AL IMPUTADO EN EL PROCEDIMIENTO PENAL</t>
  </si>
  <si>
    <t>21 DE NOVIEMBRE</t>
  </si>
  <si>
    <t>$  0.00
$ 825.00</t>
  </si>
  <si>
    <t>CP JOSÉ ANTONIO ECHENIQUE GARCÍA</t>
  </si>
  <si>
    <t>DE ACTUALIZACIÓN EN ESPECIALIDAD DE CONSURSOS MERCANTILES</t>
  </si>
  <si>
    <t>CELAYA</t>
  </si>
  <si>
    <t xml:space="preserve">4 Y 5 DE DICIEMBRE DE 2015 </t>
  </si>
  <si>
    <t>CCJ-Celaya/RRC/E01/11/2015</t>
  </si>
  <si>
    <t>CP GERARDO SIERRA ARRAZOLA</t>
  </si>
  <si>
    <t>CP SAMUEL EGURE LASCANO</t>
  </si>
  <si>
    <t>ING. MARCO ANTONIO VEGA ROBLES</t>
  </si>
  <si>
    <t>MARIEL ALBARRÁN DUARTE</t>
  </si>
  <si>
    <t>PRESENTACIÓN DE CRÓNICAS "TESTIGOS PROTEGIDOS"</t>
  </si>
  <si>
    <t>CHETUMAL</t>
  </si>
  <si>
    <t>03 DE DICIEMBRE</t>
  </si>
  <si>
    <t>CHI-E-11-2015</t>
  </si>
  <si>
    <t>ENRIQUE DÍAZ ARANDA</t>
  </si>
  <si>
    <t>LA TEORIA DEL CASO EN EL PROCESO PENAL ACUSATORIO</t>
  </si>
  <si>
    <t>CHIHUAHUA</t>
  </si>
  <si>
    <t>CHI-LE-07-2015</t>
  </si>
  <si>
    <t xml:space="preserve">JUA-LE-008  JUA-E-028 </t>
  </si>
  <si>
    <t>CONFERENCIA: TEORÍA DEL CASO EN EL PROCESO PENAL ACUSATORIO.</t>
  </si>
  <si>
    <t>TEORÍA DEL CASO EN EL PROCESO PENAL ACUSATORIO.</t>
  </si>
  <si>
    <t>04 DE DICIEMBRE.</t>
  </si>
  <si>
    <t>CDO-E-023</t>
  </si>
  <si>
    <t>DULCE GAYTAN MARQUEZ</t>
  </si>
  <si>
    <t>CONFERENCIA MAGISTRAL: "CREACION, OPERACION E INTERVENCION DEL CENTRO DE CONVIVENCIA FAMILIAR SUPERVISADA EN LA ADMINISTRACION DE JUSTICIA"</t>
  </si>
  <si>
    <t>"CREACION, OPERACION E INTERVENCION DEL CENTRO DE CONVIVENCIA FAMILIAR SUPERVISADA EN LA ADMINISTRACION DE JUSTICIA"</t>
  </si>
  <si>
    <t>02 DE DICIEMBRE</t>
  </si>
  <si>
    <t>$2,065.82             $1,000.00</t>
  </si>
  <si>
    <t>$5,890.43                $0.00           $0.00</t>
  </si>
  <si>
    <t>CDO-LE-007</t>
  </si>
  <si>
    <t xml:space="preserve">MARIEL ALBARRAN DUARTE </t>
  </si>
  <si>
    <t xml:space="preserve">VIDEOCONFERENCIA: CRONICAS DE LA SUPREMA CORTE DE JUSTICIA DE LA NACION:  TESTIGOS PROTEGIDOS </t>
  </si>
  <si>
    <t xml:space="preserve"> TESTIGOS PROTEGIDOS </t>
  </si>
  <si>
    <t>$0.00             $0.00</t>
  </si>
  <si>
    <t>$0.00                $0.00           $0.00</t>
  </si>
  <si>
    <t xml:space="preserve">SANAE HINOJOSA TAOMORI  </t>
  </si>
  <si>
    <t xml:space="preserve">MESA REDONDA: EL ESTADO DE LOS DERECHOS HUMANOS EN EL MUNDO. </t>
  </si>
  <si>
    <t xml:space="preserve"> EL ESTADO DE LOS DERECHOS HUMANOS EN EL MUNDO. </t>
  </si>
  <si>
    <t>04 DE DICIEMBRE</t>
  </si>
  <si>
    <t>$0.00             $1,000.00</t>
  </si>
  <si>
    <t>$0.00                $1,000.00           $0.00</t>
  </si>
  <si>
    <t xml:space="preserve">MARIO RIOS LUGO </t>
  </si>
  <si>
    <t>MAGDALENA SOUZA SOROVILLA</t>
  </si>
  <si>
    <t>CONFERENCIA MAGISTRAL: PROYECCION DEL JUZGADOR, JUZGAR CON PERSPECTIVA DE GENERO</t>
  </si>
  <si>
    <t>PROYECCION DEL JUZGADOR, JUZGAR CON PERSPECTIVA DE GENERO</t>
  </si>
  <si>
    <t>10 DE DICIEMBRE</t>
  </si>
  <si>
    <t>NA</t>
  </si>
  <si>
    <t>RAFAEL TORTAJADA RODRÍGUEZ</t>
  </si>
  <si>
    <t>PLAN DE GUADALUPE, CAMINO HACIA LA CONSTRUCCIÓN DE UNA NACIÓN</t>
  </si>
  <si>
    <t>COLIMA</t>
  </si>
  <si>
    <t>4 DE DICIEMBRE DE 2015</t>
  </si>
  <si>
    <t xml:space="preserve">0.00                                                       0.00                             </t>
  </si>
  <si>
    <t>0.00                                                    0.00                                             0.00</t>
  </si>
  <si>
    <t>DGCCJ-CUE-1370-15</t>
  </si>
  <si>
    <t>JUEZ SALVADOR BRAVO HERNANDEZ</t>
  </si>
  <si>
    <t xml:space="preserve">CURSO TEORICO PRACTICO EN AMPARO </t>
  </si>
  <si>
    <t>"PECULIARIDADES DEL AMPARO DIRECTO EN MATERIA CIVIL"</t>
  </si>
  <si>
    <t>CUERNAVACA</t>
  </si>
  <si>
    <t>01 DE DICIEMBRE DE 2015</t>
  </si>
  <si>
    <t>DGCCJ-CUE-1328-15</t>
  </si>
  <si>
    <t>JESUS ORLANDO MORALES ORTIZ</t>
  </si>
  <si>
    <t>PRESENTACION DE LIBRO</t>
  </si>
  <si>
    <t>"TEORIA OBJETIVA DEL DELITO INFORMATICO EN EL SISTEMA JURIDICO MEXICANO"</t>
  </si>
  <si>
    <t>02 DE DICIEMBRE DE 2015</t>
  </si>
  <si>
    <t>JAIME CASTERA TOSCANO</t>
  </si>
  <si>
    <t>DGCCJ-CUE-1966-15</t>
  </si>
  <si>
    <t>RIGEL BOLAÑOS LINARES</t>
  </si>
  <si>
    <t>"TUTELA EFICAZ DE LOS DERECHOS HUMANOS E INCONVENCIONALIDAD DE LA JURISPRUDENCIA"</t>
  </si>
  <si>
    <t>03 DE DICIEMBRE DE 2015</t>
  </si>
  <si>
    <t>IXEL MENDOZA ARAGON</t>
  </si>
  <si>
    <t>CUE-UE-11</t>
  </si>
  <si>
    <t>CUE-E-031</t>
  </si>
  <si>
    <t>CCJ-CUE-770-15</t>
  </si>
  <si>
    <t>SAUL COTA MURILLO</t>
  </si>
  <si>
    <t>CONFERENCIA MAGISTRAL</t>
  </si>
  <si>
    <t>"IMPLICACIONES DE LA IMPLEMENTACION DEL NUEVO SISTEMA DE JUSTICIA PENAL EN EL AMBITO FEDERAL"</t>
  </si>
  <si>
    <t>07 DE DICIEMBRE DE 2015</t>
  </si>
  <si>
    <t>CUE-UE-12</t>
  </si>
  <si>
    <t>CUE-E-035</t>
  </si>
  <si>
    <t>DGCCJ-1463-2015</t>
  </si>
  <si>
    <t>RICHARD CALDERON CUEVAS</t>
  </si>
  <si>
    <t>TALLER</t>
  </si>
  <si>
    <t>AMPARO LABORAL</t>
  </si>
  <si>
    <t>08 DE DICIEMBRE DE 2015</t>
  </si>
  <si>
    <t>DGCCJ-CUE-1311-15</t>
  </si>
  <si>
    <t>LUCIO ALFONSO RUBIO ANTELIS</t>
  </si>
  <si>
    <t>"ORALIDAD, DERECHOS HUMANOS Y SISTEMAS JURIDICOS EN EL DEVENIR DE LA GLOBALIZACION"</t>
  </si>
  <si>
    <t>09 DE DICIEMBRE DE 2015</t>
  </si>
  <si>
    <t>DGCCJ-1311-2015</t>
  </si>
  <si>
    <t>SANTOS ARMANDO RAMIREZ LARA</t>
  </si>
  <si>
    <t>LIDIA YOLANDA LOPEZ GARCIA</t>
  </si>
  <si>
    <t>CUL-E-061</t>
  </si>
  <si>
    <t>CONFERENCIA: LA INTERPRETACIÓN EN EL DERECHO Y EL ARTE</t>
  </si>
  <si>
    <t>DUR-E-062</t>
  </si>
  <si>
    <t>HÉCTOR HERNÁNDEZ TIRADO</t>
  </si>
  <si>
    <t>"MECANISMOS ALTERNOS DE SOLUCIÓN DE CONFLICTOS"</t>
  </si>
  <si>
    <t>DURANGO</t>
  </si>
  <si>
    <t>1 Y 2 DE DICIEMBRE</t>
  </si>
  <si>
    <t>DUR-E-063</t>
  </si>
  <si>
    <t>JESÚS HERNÁNDEZ GARCÍA</t>
  </si>
  <si>
    <t>3 Y 4 DE DICIEMBRE</t>
  </si>
  <si>
    <t>DUR-E-064</t>
  </si>
  <si>
    <t>MANUEL ALBARRAN DUARTE</t>
  </si>
  <si>
    <t>CRÓNICAS</t>
  </si>
  <si>
    <t>"TESTIGOS PROTEGIDOS"</t>
  </si>
  <si>
    <t>3 DE DICIEMBRE</t>
  </si>
  <si>
    <t>ENSENADA</t>
  </si>
  <si>
    <t>GDL-E-076</t>
  </si>
  <si>
    <t>JOSE ALBERTO MOSQUEDA VELÁZQUEZ</t>
  </si>
  <si>
    <t>CURSO</t>
  </si>
  <si>
    <t>DERECHOS HUMANOS EN EL PROCEDIMIENTO PENAL</t>
  </si>
  <si>
    <t>"MINISTRO MARIANO AZUELA RIVERA" EN GUADALAJARA, JALISCO</t>
  </si>
  <si>
    <t>GDL-E-077</t>
  </si>
  <si>
    <t>RAFAEL COELLO CETINA</t>
  </si>
  <si>
    <t>PROBLEMAS DE INTERPRETACION DE NORMAS SOBRE DERECHOS HUMANOS</t>
  </si>
  <si>
    <t>S/N</t>
  </si>
  <si>
    <t>ARTURO DIAZ SAN VICENTE</t>
  </si>
  <si>
    <t>VIDEOCONFERENCIA</t>
  </si>
  <si>
    <t>TESTIGOS PROTEGIDOS</t>
  </si>
  <si>
    <t>GUANAJUATO</t>
  </si>
  <si>
    <t>LA PAZ</t>
  </si>
  <si>
    <t>LEO-E-021</t>
  </si>
  <si>
    <t>VERONICA ROMAN QUIROZ</t>
  </si>
  <si>
    <t>LITIGACION CON EL CODIGO NACIONAL DE PROCEDIMIENTOS PENALES</t>
  </si>
  <si>
    <t>MAT-LE-007</t>
  </si>
  <si>
    <t>NANCY ROMERO PEDRAZA</t>
  </si>
  <si>
    <t xml:space="preserve">PROGRAMA DE DIFUSION DE LA CULTURA JURIDICA Y JURISDICCIONAL PARA NIÑOS,ADOLESCENTES Y ADULTOS NO ESPECIALIZADOS EN DERECHO </t>
  </si>
  <si>
    <t xml:space="preserve">DIFUSION DE LA CULTURA JURIDICA Y JURISDICCIONAL PARA NIÑOS,ADOLESCENTES Y ADULTOS NO ESPECIALIZADOS EN DERECHO </t>
  </si>
  <si>
    <t>MATAMOROS</t>
  </si>
  <si>
    <t>ROMÁN JIMÉNEZ JIMÉNEZ</t>
  </si>
  <si>
    <t>CONFERENCIA EL BULLYING Y SU REGULACIÓN EN EL DERECHO</t>
  </si>
  <si>
    <t>EL BULLYING Y SU REGULACIÓN EN EL DERECHO</t>
  </si>
  <si>
    <t>VIDEOCONFERENCIA CRONICAS SCJN TESTIGOS PROTEGIDOS</t>
  </si>
  <si>
    <t>MER-E-71-2015</t>
  </si>
  <si>
    <t>ALIMENTOS:  433.00</t>
  </si>
  <si>
    <t>TRANSPORTE: 180.00</t>
  </si>
  <si>
    <t>ESTAC.: 00</t>
  </si>
  <si>
    <t>MER-E-74-2015</t>
  </si>
  <si>
    <t>ALIMENTOS:  00</t>
  </si>
  <si>
    <t>TRANSPORTE: 0.00</t>
  </si>
  <si>
    <t>MARIEL ALBARRAN DUARTE</t>
  </si>
  <si>
    <t>PRESENTACION DE CRONICAS "TESTIGOS PROTEGIDOS"</t>
  </si>
  <si>
    <t>MEXICALI</t>
  </si>
  <si>
    <t>VERONICA CASTILLO GARCIA</t>
  </si>
  <si>
    <t>CONFERENCIA "DELINCUENCIA FEMENINA"</t>
  </si>
  <si>
    <t>DELINCUENCIA FEMENINA</t>
  </si>
  <si>
    <t>MTY-LE-011</t>
  </si>
  <si>
    <t>NORA LETICIA ALANÍS DÍAZ</t>
  </si>
  <si>
    <t>SEMINARIO: MEDIOS ALTERNOS DE SOLUCIÓN DE CONTROVERSIAS</t>
  </si>
  <si>
    <t>MEDIOS ALTERNOS DE SOLUCIÓN DE CONTROVERSIAS</t>
  </si>
  <si>
    <t>MONTERREY</t>
  </si>
  <si>
    <t>01, 02 Y 03 DE DICIEMBRE</t>
  </si>
  <si>
    <t>ELÍAS RICHO MÁTAR</t>
  </si>
  <si>
    <t>CRÓNICAS: TESTIGO PROTEGIDOS</t>
  </si>
  <si>
    <t>TESTIGO PROTEGIDOS</t>
  </si>
  <si>
    <t>REFUGIO QUINTANILLA GAONA</t>
  </si>
  <si>
    <t>CONFERENCIA: TOMA DE PROTESTA CONCAM</t>
  </si>
  <si>
    <t>TOMA DE PROTESTA CONCAM</t>
  </si>
  <si>
    <t>05 DE DICIEMBRE</t>
  </si>
  <si>
    <t>MTY-E-23</t>
  </si>
  <si>
    <t>ALEJANDRO ALBERTO DÍAZ CRUZ</t>
  </si>
  <si>
    <t>CONFERENCIA: IMPLICACIONES DE LA IMPLEMENTACIÓN DEL NUEVO SISTEMA DE JUSTICIA PENAL EN EL ÁMBITO FEDERAL</t>
  </si>
  <si>
    <t>IMPLICACIONES DE LA IMPLEMENTACIÓN DEL NUEVO SISTEMA DE JUSTICIA PENAL EN EL ÁMBITO FEDERAL</t>
  </si>
  <si>
    <t xml:space="preserve">07 DE DICIEMBRE </t>
  </si>
  <si>
    <t>JOSÉ DE JESÚS ORTEGA DE LA PEÑA</t>
  </si>
  <si>
    <t>EUSTACIO ESTEBAN SALINAS WOLBERG</t>
  </si>
  <si>
    <t>KARINA ANSOLABEHERE SESTI</t>
  </si>
  <si>
    <t>PRESENTACIÓN DE LIBRO: ASERTIVIDAD TRADICIONAL. LAS CUOTAS DE GÉNERO Y SU INTERPRETACIÓN</t>
  </si>
  <si>
    <t>ASERTIVIDAD TRADICIONAL. LAS CUOTAS DE GÉNERO Y SU INTERPRETACIÓN</t>
  </si>
  <si>
    <t xml:space="preserve">09 DE DICIEMBRE </t>
  </si>
  <si>
    <t>MYRNA ELIA GARCÍA BARREDA</t>
  </si>
  <si>
    <t>GABRIELA PATRICIA HERNÁNDEZ ROBLES</t>
  </si>
  <si>
    <t>MOR-E-010</t>
  </si>
  <si>
    <t>CARMEN ALGAR JIMENEZ</t>
  </si>
  <si>
    <t>CONFERENCIA NUEVAS TECNOLOGIAS DE LA INFORMACION Y LAS COMUNICACIONES EN EL TRABAJO</t>
  </si>
  <si>
    <t>LAS NUEVAS TECNOLOGIAS DE LA INFORMACION Y LAS COMUNICACIONES EN EL TRABAJO</t>
  </si>
  <si>
    <t>MORELIA</t>
  </si>
  <si>
    <t>02  DE DICIEMBRE</t>
  </si>
  <si>
    <t>NUEVO LAREDO</t>
  </si>
  <si>
    <t>OAXACA</t>
  </si>
  <si>
    <t>PRESENTACIÓN DE CRÓNICAS</t>
  </si>
  <si>
    <t>PACHUCA</t>
  </si>
  <si>
    <t>DR. LUIS CARLOS FLORES CATZIN Y DR. LUIS ALBERTO OLIVARES</t>
  </si>
  <si>
    <t>PUEBLA</t>
  </si>
  <si>
    <t>MTRO. MIGUEL ANGEL DE LA FUENTE PONCE, JUEZ ROSALBA RIVERA SAUCEDO Y MTRO. ADOLFO LOPEZ BADILLO</t>
  </si>
  <si>
    <t xml:space="preserve"> MESA DE DEBATE "PROTOCOLO DE ACTUACIÓN PARA QUIENES IMPARTEN..."</t>
  </si>
  <si>
    <t>MAGDO. JOSE FRANCISCO CILIA LOPEZ, JUEZ BLANCA LAURA OLIVER PALACIOS Y CDH PUEBLA-PENDIENTE</t>
  </si>
  <si>
    <t>MESA DE DEBATE "SISTEMAS DE DIFUSIÓN DE LOS DERECHOS DE LOS NIÑOS,..."</t>
  </si>
  <si>
    <t>DR. RAUL ANDRADE OSORIO, AMADA MARIA TERESA MARQUEZ BERMUDEZ Y  Y CDH PUEBLA-PENDIENTE</t>
  </si>
  <si>
    <t>MESA DE DEBATE "CAMPAÑA HERFORSHE Y EL PAPEL DE LA SCJN..."</t>
  </si>
  <si>
    <t>QRO-LE-007-2015</t>
  </si>
  <si>
    <t>ERIKA DIAZ LOPEZ                                                            (1)</t>
  </si>
  <si>
    <t>MESA DE DEBATE LOS SISTEMAS DE DIFUSION DE LOS DERECHOS NIÑOS, NIÑAS Y ADOLESCENTES Y SU EFECTIVIDAD EN LA POBLACIÓN</t>
  </si>
  <si>
    <t>DERECHOS DE LA INFANCIA</t>
  </si>
  <si>
    <t>1 DE DICIEMBRE DE 2015</t>
  </si>
  <si>
    <t>MIGUEL NAVA ALVARADO</t>
  </si>
  <si>
    <t xml:space="preserve">ALICIA SERRANO CEBALLOS                </t>
  </si>
  <si>
    <t>ELDA MOLINA ALVAREZ                   (2)</t>
  </si>
  <si>
    <t>MESA DE DEBATE INTERES SUPERIOR DEL MENOR</t>
  </si>
  <si>
    <t>INTERES SUPERIOR DEL MENOR</t>
  </si>
  <si>
    <t>2 DE DICIEMBRE DE 2015</t>
  </si>
  <si>
    <t>BERNARDO ROMERO VAZQUEZ</t>
  </si>
  <si>
    <t>MANUEL HERNANDEZ RODRIGUEZ                                        (3)</t>
  </si>
  <si>
    <t>MARGARITA CRUZ TORRES                                   (4)</t>
  </si>
  <si>
    <t>MESA DE DEBTAE LA CAMPAÑA DE LA ONU HER FOR SHE Y EL PAPEL DE LA SCJN</t>
  </si>
  <si>
    <t>IGUALDAD DE GENERO</t>
  </si>
  <si>
    <t>3  DE DICIEMBRE DE 2015</t>
  </si>
  <si>
    <t>JOSE CARLOS ROJANO ESQUIVEL</t>
  </si>
  <si>
    <t>CARLOS LEON RODRIGUEZ             (5)</t>
  </si>
  <si>
    <t>SALTILLO</t>
  </si>
  <si>
    <t>TAPACHULA</t>
  </si>
  <si>
    <t>MAGALI MATUS LUIS Y MINELLI NIETO CARMONA</t>
  </si>
  <si>
    <t>3 DE DICIEMBRE DE 2015</t>
  </si>
  <si>
    <t>TEP-E-054-2015</t>
  </si>
  <si>
    <t>4 de diciembre</t>
  </si>
  <si>
    <t>TIJUANA</t>
  </si>
  <si>
    <t>TLX-E-24</t>
  </si>
  <si>
    <t>GENARO GONZALEZ LICEA</t>
  </si>
  <si>
    <t>CONFERENCIA: CADENA DE JUSTICIA EN EL NUEVO SISTEMA DE JUSTICIA PENAL.</t>
  </si>
  <si>
    <t>EL CONFLICTO: CONCEPTOS, ELEMENTOS, FUENTES, TIPOS, ESTILOS DE ABORDAR EL CONFLICTO, EL PROCESO DE LA COMUNICACIÓN, LAS NECESIDADES DEL CONFLICTO LA CULTURA DE LA PAZ</t>
  </si>
  <si>
    <t>TLAXCALA</t>
  </si>
  <si>
    <t>TOLUCA</t>
  </si>
  <si>
    <t>3 DE DICIEMBRE 2015</t>
  </si>
  <si>
    <t>CCJ/TOL/SRRC/06/2015</t>
  </si>
  <si>
    <t>PRESUNCIÓN DE INOCENCIA Y DEBIDO PROCESO</t>
  </si>
  <si>
    <t>9 DE DICIEMBRE 2015</t>
  </si>
  <si>
    <t>CCJ/TOL/SRRC/15/2015</t>
  </si>
  <si>
    <t>PERSONAL CCJ</t>
  </si>
  <si>
    <t>SEMANA NACIONAL DE LOS DERECHOS DE LA INFANCIA DEL PODER JUDICIAL DE LA FEDERACIÓN</t>
  </si>
  <si>
    <t>1, 4, 7 Y 10 DE DICIEMBRE 2015</t>
  </si>
  <si>
    <t>MIGUEL BAUTISTA NAVA</t>
  </si>
  <si>
    <t>CONFERENCIA: DERECHOS HUMANOS, ACCESO A LA JUSTICIA DE LOS PUEBLOS INDÍGENAS</t>
  </si>
  <si>
    <t>DERECHOS HUMANOS, ACCESO A LA JUSTICIA DE LOS PUEBLOS INDÍGENAS</t>
  </si>
  <si>
    <t>2 DE DICIEMBRE 2015</t>
  </si>
  <si>
    <t>JAVIER CRUZ RIVERA</t>
  </si>
  <si>
    <t>CONFERENCIA:  DERECHOS DE LOS CONTRIBUYENTES Y MEDIOS DE IMPUGNACIÓN EN MATERIA TRIBUTARIA</t>
  </si>
  <si>
    <t>DERECHOS DE LOS CONTRIBUYENTES Y MEDIOS DE IMPUGNACIÓN EN MATERIA TRIBUTARIA</t>
  </si>
  <si>
    <t>8 DE DICIEMBRE 2015</t>
  </si>
  <si>
    <t>TOR-049-SR</t>
  </si>
  <si>
    <t>JOSE ESPINOSA RAMIREZ</t>
  </si>
  <si>
    <t>CONFERENCIA: CINCO MAGNICIDIOS Y SUS NARRADORES</t>
  </si>
  <si>
    <t>CINCO MAGNICIDIOS Y SUS NARRADORES</t>
  </si>
  <si>
    <t>14 DE DICIEMBRE</t>
  </si>
  <si>
    <t>TUX-E-036</t>
  </si>
  <si>
    <t>MIGUEL ANGEL SUAREZ ROMERO</t>
  </si>
  <si>
    <t>DIPLOMADO</t>
  </si>
  <si>
    <t>DIPLOMADO EN DERECHOS HUMANOS</t>
  </si>
  <si>
    <t>04 Y 05 DE DICIEMBRE</t>
  </si>
  <si>
    <t>TUX-E-037</t>
  </si>
  <si>
    <t>GERALD GARCIA BAEZ</t>
  </si>
  <si>
    <t>11 Y 12 DE DICIEMBRE</t>
  </si>
  <si>
    <t>VERACRUZ</t>
  </si>
  <si>
    <t>VSA-E-038</t>
  </si>
  <si>
    <t>OSCAR GUTIÉRREZ PARADA</t>
  </si>
  <si>
    <t>SEMINARIO DE ARGUMENTACIÓN JURÍDICA</t>
  </si>
  <si>
    <t>VILLAHERMOSA</t>
  </si>
  <si>
    <t>01-02/12/2015</t>
  </si>
  <si>
    <t>VSA-LE-012</t>
  </si>
  <si>
    <t>XALAPA</t>
  </si>
  <si>
    <t xml:space="preserve">SERAFIN SALAZAR JIMENEZ      </t>
  </si>
  <si>
    <t>CIRCULO DE ESTUDIO DE LA JURISPRUDENCIA DE LA SUPREMA CORTE DE JUSTICIA DE LA NACION 2015, SEGUNDA TEMPORADA</t>
  </si>
  <si>
    <t>ZACATECAS</t>
  </si>
  <si>
    <t xml:space="preserve">  1, 8 Y 15 DE DICIEMBRE</t>
  </si>
  <si>
    <t>JOSE MANUEL ESCAMILLA JAIME</t>
  </si>
  <si>
    <t xml:space="preserve">METODOLOGIAS Y TECNICAS DE INVESTIGACION JURIDICA: ROMPIENDO PARADIGMAS EN CUANTO A SU CONCEPCION Y ELABORACION </t>
  </si>
  <si>
    <t>HOSPEDAJE:  3,419.00</t>
  </si>
  <si>
    <t>VUELO : 5,007.92</t>
  </si>
  <si>
    <t>HOSPEDAJE:  00</t>
  </si>
  <si>
    <t>VUELO : 00</t>
  </si>
  <si>
    <t>CANCÚN</t>
  </si>
  <si>
    <t>CIUDAD JUÁREZ.</t>
  </si>
  <si>
    <t>CIUDAD OBREGÓN</t>
  </si>
  <si>
    <t>CIUDAD VICTORIA</t>
  </si>
  <si>
    <t>CULIACÁN</t>
  </si>
  <si>
    <t>LEÓN</t>
  </si>
  <si>
    <t>MAZATLÁN</t>
  </si>
  <si>
    <t>MÉRIDA</t>
  </si>
  <si>
    <t>LA PROCEDENCIA DE LOS RIESGOS EN MATERIA DE SEGURIDAD SOCIAL Y DEFRAUDACIÓN…"</t>
  </si>
  <si>
    <t>QUERÉTARO</t>
  </si>
  <si>
    <t>SAN LUIS POTOSÍ</t>
  </si>
  <si>
    <t>TORREÓN</t>
  </si>
  <si>
    <t>TUXTLA GUTIÉRREZ</t>
  </si>
  <si>
    <t>URUAPAN</t>
  </si>
  <si>
    <t>ACAPULCO, GRO.</t>
  </si>
  <si>
    <t>HERMOSILLO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</si>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</sst>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00"/>
    <numFmt numFmtId="166" formatCode="&quot;$&quot;#,##0.00"/>
    <numFmt numFmtId="167" formatCode="0.0000"/>
    <numFmt numFmtId="168" formatCode="[$$-80A]#,##0.00;[Red]\-[$$-80A]#,##0.00"/>
    <numFmt numFmtId="169" formatCode="[$$-80A]#,##0.00"/>
    <numFmt numFmtId="170" formatCode="&quot;$&quot;#,##0.00;[Red]&quot;$&quot;#,##0.00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</cellStyleXfs>
  <cellXfs count="1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right" vertical="center" wrapText="1"/>
    </xf>
    <xf numFmtId="4" fontId="4" fillId="0" borderId="1" xfId="2" applyNumberFormat="1" applyFont="1" applyBorder="1" applyAlignment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43" fontId="8" fillId="0" borderId="1" xfId="1" applyFont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43" fontId="4" fillId="2" borderId="1" xfId="1" applyFont="1" applyFill="1" applyBorder="1" applyAlignment="1">
      <alignment horizontal="right" vertical="center" wrapText="1"/>
    </xf>
    <xf numFmtId="4" fontId="8" fillId="0" borderId="1" xfId="2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8" fontId="4" fillId="0" borderId="1" xfId="0" applyNumberFormat="1" applyFont="1" applyBorder="1" applyAlignment="1">
      <alignment horizontal="right" vertical="center" wrapText="1"/>
    </xf>
    <xf numFmtId="166" fontId="4" fillId="0" borderId="1" xfId="0" applyNumberFormat="1" applyFont="1" applyFill="1" applyBorder="1" applyAlignment="1">
      <alignment horizontal="right" vertical="center" wrapText="1"/>
    </xf>
    <xf numFmtId="44" fontId="8" fillId="0" borderId="1" xfId="2" applyFont="1" applyFill="1" applyBorder="1" applyAlignment="1">
      <alignment horizontal="right" vertical="center" wrapText="1"/>
    </xf>
    <xf numFmtId="43" fontId="4" fillId="0" borderId="1" xfId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167" fontId="4" fillId="0" borderId="1" xfId="0" applyNumberFormat="1" applyFont="1" applyBorder="1" applyAlignment="1">
      <alignment horizontal="right" vertical="center" wrapText="1"/>
    </xf>
    <xf numFmtId="44" fontId="4" fillId="0" borderId="1" xfId="2" applyFont="1" applyFill="1" applyBorder="1" applyAlignment="1">
      <alignment horizontal="right" vertical="center" wrapText="1"/>
    </xf>
    <xf numFmtId="44" fontId="4" fillId="0" borderId="1" xfId="2" applyFont="1" applyBorder="1" applyAlignment="1">
      <alignment horizontal="right" vertical="center" wrapText="1"/>
    </xf>
    <xf numFmtId="2" fontId="8" fillId="0" borderId="1" xfId="2" applyNumberFormat="1" applyFont="1" applyBorder="1" applyAlignment="1">
      <alignment horizontal="right" vertical="center" wrapText="1"/>
    </xf>
    <xf numFmtId="44" fontId="8" fillId="0" borderId="1" xfId="2" applyFont="1" applyBorder="1" applyAlignment="1">
      <alignment horizontal="right" vertical="center" wrapText="1"/>
    </xf>
    <xf numFmtId="8" fontId="4" fillId="2" borderId="1" xfId="2" applyNumberFormat="1" applyFont="1" applyFill="1" applyBorder="1" applyAlignment="1">
      <alignment horizontal="right" vertical="center" wrapText="1"/>
    </xf>
    <xf numFmtId="168" fontId="4" fillId="0" borderId="1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164" fontId="8" fillId="2" borderId="1" xfId="0" applyNumberFormat="1" applyFont="1" applyFill="1" applyBorder="1" applyAlignment="1">
      <alignment horizontal="right" vertical="center" wrapText="1"/>
    </xf>
    <xf numFmtId="4" fontId="4" fillId="2" borderId="1" xfId="2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164" fontId="8" fillId="0" borderId="1" xfId="1" applyNumberFormat="1" applyFont="1" applyFill="1" applyBorder="1" applyAlignment="1">
      <alignment horizontal="right" vertical="center" wrapText="1"/>
    </xf>
    <xf numFmtId="169" fontId="4" fillId="0" borderId="1" xfId="2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44" fontId="4" fillId="0" borderId="1" xfId="0" applyNumberFormat="1" applyFont="1" applyBorder="1" applyAlignment="1">
      <alignment horizontal="right" vertical="center" wrapText="1"/>
    </xf>
    <xf numFmtId="8" fontId="4" fillId="0" borderId="1" xfId="0" applyNumberFormat="1" applyFont="1" applyFill="1" applyBorder="1" applyAlignment="1">
      <alignment horizontal="right" vertical="center" wrapText="1"/>
    </xf>
    <xf numFmtId="8" fontId="4" fillId="0" borderId="1" xfId="2" applyNumberFormat="1" applyFont="1" applyFill="1" applyBorder="1" applyAlignment="1">
      <alignment horizontal="right" vertical="center" wrapText="1"/>
    </xf>
    <xf numFmtId="8" fontId="4" fillId="0" borderId="1" xfId="1" applyNumberFormat="1" applyFont="1" applyBorder="1" applyAlignment="1">
      <alignment horizontal="right" vertical="center" wrapText="1"/>
    </xf>
    <xf numFmtId="7" fontId="4" fillId="0" borderId="1" xfId="1" applyNumberFormat="1" applyFont="1" applyBorder="1" applyAlignment="1">
      <alignment horizontal="right" vertical="center" wrapText="1"/>
    </xf>
    <xf numFmtId="170" fontId="4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43" fontId="8" fillId="0" borderId="1" xfId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center" wrapText="1"/>
    </xf>
    <xf numFmtId="16" fontId="4" fillId="0" borderId="3" xfId="0" applyNumberFormat="1" applyFont="1" applyBorder="1" applyAlignment="1">
      <alignment horizontal="center" vertical="center" wrapText="1"/>
    </xf>
    <xf numFmtId="16" fontId="4" fillId="0" borderId="4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5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16" fontId="4" fillId="0" borderId="2" xfId="0" applyNumberFormat="1" applyFont="1" applyFill="1" applyBorder="1" applyAlignment="1">
      <alignment horizontal="center" vertical="center" wrapText="1"/>
    </xf>
    <xf numFmtId="16" fontId="4" fillId="0" borderId="3" xfId="0" applyNumberFormat="1" applyFont="1" applyFill="1" applyBorder="1" applyAlignment="1">
      <alignment horizontal="center" vertical="center" wrapText="1"/>
    </xf>
    <xf numFmtId="16" fontId="4" fillId="0" borderId="4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0"/>
  <sheetViews>
    <sheetView tabSelected="1" workbookViewId="0">
      <pane ySplit="1" topLeftCell="A2" activePane="bottomLeft" state="frozen"/>
      <selection pane="bottomLeft" activeCell="C1" sqref="C1"/>
    </sheetView>
  </sheetViews>
  <sheetFormatPr baseColWidth="10" defaultRowHeight="14.25" x14ac:dyDescent="0.25"/>
  <cols>
    <col min="1" max="1" width="17.140625" style="5" customWidth="1"/>
    <col min="2" max="2" width="29.140625" style="5" customWidth="1"/>
    <col min="3" max="3" width="49" style="5" customWidth="1"/>
    <col min="4" max="4" width="43.140625" style="5" customWidth="1"/>
    <col min="5" max="5" width="20.28515625" style="5" customWidth="1"/>
    <col min="6" max="6" width="15" style="5" customWidth="1"/>
    <col min="7" max="8" width="20.5703125" style="5" customWidth="1"/>
    <col min="9" max="16384" width="11.42578125" style="5"/>
  </cols>
  <sheetData>
    <row r="1" spans="1:8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66" t="s">
        <v>8</v>
      </c>
      <c r="B2" s="88" t="s">
        <v>9</v>
      </c>
      <c r="C2" s="88" t="s">
        <v>10</v>
      </c>
      <c r="D2" s="88" t="s">
        <v>10</v>
      </c>
      <c r="E2" s="66" t="s">
        <v>338</v>
      </c>
      <c r="F2" s="100" t="s">
        <v>11</v>
      </c>
      <c r="G2" s="15"/>
      <c r="H2" s="15">
        <v>6182</v>
      </c>
    </row>
    <row r="3" spans="1:8" x14ac:dyDescent="0.25">
      <c r="A3" s="66"/>
      <c r="B3" s="88"/>
      <c r="C3" s="88"/>
      <c r="D3" s="88"/>
      <c r="E3" s="66"/>
      <c r="F3" s="66"/>
      <c r="G3" s="15">
        <v>800</v>
      </c>
      <c r="H3" s="15"/>
    </row>
    <row r="4" spans="1:8" x14ac:dyDescent="0.25">
      <c r="A4" s="66"/>
      <c r="B4" s="88"/>
      <c r="C4" s="88"/>
      <c r="D4" s="88"/>
      <c r="E4" s="66"/>
      <c r="F4" s="66"/>
      <c r="G4" s="15"/>
      <c r="H4" s="16"/>
    </row>
    <row r="5" spans="1:8" x14ac:dyDescent="0.25">
      <c r="A5" s="104" t="s">
        <v>12</v>
      </c>
      <c r="B5" s="64" t="s">
        <v>13</v>
      </c>
      <c r="C5" s="104" t="s">
        <v>14</v>
      </c>
      <c r="D5" s="104" t="s">
        <v>15</v>
      </c>
      <c r="E5" s="64" t="s">
        <v>16</v>
      </c>
      <c r="F5" s="64" t="s">
        <v>17</v>
      </c>
      <c r="G5" s="17">
        <v>1444</v>
      </c>
      <c r="H5" s="17">
        <v>0</v>
      </c>
    </row>
    <row r="6" spans="1:8" x14ac:dyDescent="0.25">
      <c r="A6" s="105"/>
      <c r="B6" s="62"/>
      <c r="C6" s="105"/>
      <c r="D6" s="105"/>
      <c r="E6" s="62"/>
      <c r="F6" s="62"/>
      <c r="G6" s="17">
        <v>731</v>
      </c>
      <c r="H6" s="17">
        <v>0</v>
      </c>
    </row>
    <row r="7" spans="1:8" x14ac:dyDescent="0.25">
      <c r="A7" s="89"/>
      <c r="B7" s="63"/>
      <c r="C7" s="89"/>
      <c r="D7" s="89"/>
      <c r="E7" s="63"/>
      <c r="F7" s="63"/>
      <c r="G7" s="18"/>
      <c r="H7" s="17">
        <v>0</v>
      </c>
    </row>
    <row r="8" spans="1:8" x14ac:dyDescent="0.25">
      <c r="A8" s="58" t="s">
        <v>340</v>
      </c>
      <c r="B8" s="58" t="s">
        <v>340</v>
      </c>
      <c r="C8" s="58" t="s">
        <v>340</v>
      </c>
      <c r="D8" s="58" t="s">
        <v>340</v>
      </c>
      <c r="E8" s="58" t="s">
        <v>18</v>
      </c>
      <c r="F8" s="58" t="s">
        <v>340</v>
      </c>
      <c r="G8" s="19">
        <v>0</v>
      </c>
      <c r="H8" s="19">
        <v>0</v>
      </c>
    </row>
    <row r="9" spans="1:8" x14ac:dyDescent="0.25">
      <c r="A9" s="59"/>
      <c r="B9" s="59"/>
      <c r="C9" s="59"/>
      <c r="D9" s="59"/>
      <c r="E9" s="59"/>
      <c r="F9" s="59"/>
      <c r="G9" s="19">
        <v>0</v>
      </c>
      <c r="H9" s="19">
        <v>0</v>
      </c>
    </row>
    <row r="10" spans="1:8" x14ac:dyDescent="0.25">
      <c r="A10" s="60"/>
      <c r="B10" s="60"/>
      <c r="C10" s="60"/>
      <c r="D10" s="60"/>
      <c r="E10" s="60"/>
      <c r="F10" s="60"/>
      <c r="G10" s="20"/>
      <c r="H10" s="19">
        <v>0</v>
      </c>
    </row>
    <row r="11" spans="1:8" ht="28.5" customHeight="1" x14ac:dyDescent="0.25">
      <c r="A11" s="52" t="s">
        <v>19</v>
      </c>
      <c r="B11" s="52" t="s">
        <v>20</v>
      </c>
      <c r="C11" s="68" t="s">
        <v>21</v>
      </c>
      <c r="D11" s="68" t="s">
        <v>22</v>
      </c>
      <c r="E11" s="52" t="s">
        <v>23</v>
      </c>
      <c r="F11" s="101" t="s">
        <v>24</v>
      </c>
      <c r="G11" s="21">
        <v>2051.8000000000002</v>
      </c>
      <c r="H11" s="21">
        <v>0</v>
      </c>
    </row>
    <row r="12" spans="1:8" x14ac:dyDescent="0.25">
      <c r="A12" s="53"/>
      <c r="B12" s="53"/>
      <c r="C12" s="75"/>
      <c r="D12" s="75"/>
      <c r="E12" s="53"/>
      <c r="F12" s="102"/>
      <c r="G12" s="21">
        <v>851</v>
      </c>
      <c r="H12" s="21">
        <v>0</v>
      </c>
    </row>
    <row r="13" spans="1:8" x14ac:dyDescent="0.25">
      <c r="A13" s="54"/>
      <c r="B13" s="54"/>
      <c r="C13" s="70"/>
      <c r="D13" s="70"/>
      <c r="E13" s="54"/>
      <c r="F13" s="103"/>
      <c r="G13" s="22">
        <v>2902.8</v>
      </c>
      <c r="H13" s="22">
        <v>0</v>
      </c>
    </row>
    <row r="14" spans="1:8" ht="42.75" x14ac:dyDescent="0.25">
      <c r="A14" s="7" t="s">
        <v>25</v>
      </c>
      <c r="B14" s="7" t="s">
        <v>26</v>
      </c>
      <c r="C14" s="2" t="s">
        <v>27</v>
      </c>
      <c r="D14" s="2" t="s">
        <v>28</v>
      </c>
      <c r="E14" s="2" t="s">
        <v>324</v>
      </c>
      <c r="F14" s="8" t="s">
        <v>29</v>
      </c>
      <c r="G14" s="23" t="s">
        <v>30</v>
      </c>
      <c r="H14" s="24" t="s">
        <v>31</v>
      </c>
    </row>
    <row r="15" spans="1:8" ht="42.75" x14ac:dyDescent="0.25">
      <c r="A15" s="7" t="s">
        <v>25</v>
      </c>
      <c r="B15" s="7" t="s">
        <v>32</v>
      </c>
      <c r="C15" s="2" t="s">
        <v>27</v>
      </c>
      <c r="D15" s="2" t="s">
        <v>28</v>
      </c>
      <c r="E15" s="2" t="s">
        <v>324</v>
      </c>
      <c r="F15" s="8" t="s">
        <v>33</v>
      </c>
      <c r="G15" s="23" t="s">
        <v>34</v>
      </c>
      <c r="H15" s="24" t="s">
        <v>31</v>
      </c>
    </row>
    <row r="16" spans="1:8" ht="42.75" x14ac:dyDescent="0.25">
      <c r="A16" s="7" t="s">
        <v>25</v>
      </c>
      <c r="B16" s="7" t="s">
        <v>35</v>
      </c>
      <c r="C16" s="2" t="s">
        <v>36</v>
      </c>
      <c r="D16" s="2" t="s">
        <v>37</v>
      </c>
      <c r="E16" s="2" t="s">
        <v>324</v>
      </c>
      <c r="F16" s="8" t="s">
        <v>38</v>
      </c>
      <c r="G16" s="23" t="s">
        <v>39</v>
      </c>
      <c r="H16" s="24" t="s">
        <v>31</v>
      </c>
    </row>
    <row r="17" spans="1:8" ht="42.75" x14ac:dyDescent="0.25">
      <c r="A17" s="7" t="s">
        <v>40</v>
      </c>
      <c r="B17" s="7" t="s">
        <v>41</v>
      </c>
      <c r="C17" s="2" t="s">
        <v>42</v>
      </c>
      <c r="D17" s="2" t="s">
        <v>43</v>
      </c>
      <c r="E17" s="2" t="s">
        <v>324</v>
      </c>
      <c r="F17" s="8" t="s">
        <v>44</v>
      </c>
      <c r="G17" s="23" t="s">
        <v>45</v>
      </c>
      <c r="H17" s="24" t="s">
        <v>46</v>
      </c>
    </row>
    <row r="18" spans="1:8" ht="42.75" x14ac:dyDescent="0.25">
      <c r="A18" s="7" t="s">
        <v>47</v>
      </c>
      <c r="B18" s="7" t="s">
        <v>48</v>
      </c>
      <c r="C18" s="2" t="s">
        <v>42</v>
      </c>
      <c r="D18" s="2" t="s">
        <v>49</v>
      </c>
      <c r="E18" s="2" t="s">
        <v>324</v>
      </c>
      <c r="F18" s="8" t="s">
        <v>50</v>
      </c>
      <c r="G18" s="23" t="s">
        <v>51</v>
      </c>
      <c r="H18" s="24" t="s">
        <v>52</v>
      </c>
    </row>
    <row r="19" spans="1:8" ht="42.75" x14ac:dyDescent="0.25">
      <c r="A19" s="7" t="s">
        <v>47</v>
      </c>
      <c r="B19" s="7" t="s">
        <v>48</v>
      </c>
      <c r="C19" s="2" t="s">
        <v>42</v>
      </c>
      <c r="D19" s="2" t="s">
        <v>53</v>
      </c>
      <c r="E19" s="2" t="s">
        <v>324</v>
      </c>
      <c r="F19" s="8" t="s">
        <v>54</v>
      </c>
      <c r="G19" s="23" t="s">
        <v>55</v>
      </c>
      <c r="H19" s="24" t="s">
        <v>31</v>
      </c>
    </row>
    <row r="20" spans="1:8" ht="15" customHeight="1" x14ac:dyDescent="0.25">
      <c r="A20" s="52" t="s">
        <v>60</v>
      </c>
      <c r="B20" s="52" t="s">
        <v>56</v>
      </c>
      <c r="C20" s="52" t="s">
        <v>27</v>
      </c>
      <c r="D20" s="52" t="s">
        <v>57</v>
      </c>
      <c r="E20" s="52" t="s">
        <v>58</v>
      </c>
      <c r="F20" s="52" t="s">
        <v>59</v>
      </c>
      <c r="G20" s="25">
        <v>1180</v>
      </c>
      <c r="H20" s="25"/>
    </row>
    <row r="21" spans="1:8" x14ac:dyDescent="0.25">
      <c r="A21" s="53"/>
      <c r="B21" s="53"/>
      <c r="C21" s="53"/>
      <c r="D21" s="53"/>
      <c r="E21" s="62"/>
      <c r="F21" s="53"/>
      <c r="G21" s="25">
        <v>776.25</v>
      </c>
      <c r="H21" s="25">
        <v>1240.31</v>
      </c>
    </row>
    <row r="22" spans="1:8" x14ac:dyDescent="0.25">
      <c r="A22" s="54"/>
      <c r="B22" s="54"/>
      <c r="C22" s="54"/>
      <c r="D22" s="54"/>
      <c r="E22" s="63"/>
      <c r="F22" s="54"/>
      <c r="G22" s="25"/>
      <c r="H22" s="25"/>
    </row>
    <row r="23" spans="1:8" ht="15" customHeight="1" x14ac:dyDescent="0.25">
      <c r="A23" s="52" t="s">
        <v>60</v>
      </c>
      <c r="B23" s="52" t="s">
        <v>61</v>
      </c>
      <c r="C23" s="52" t="s">
        <v>27</v>
      </c>
      <c r="D23" s="52" t="s">
        <v>57</v>
      </c>
      <c r="E23" s="52" t="s">
        <v>58</v>
      </c>
      <c r="F23" s="52" t="s">
        <v>59</v>
      </c>
      <c r="G23" s="25">
        <v>1180</v>
      </c>
      <c r="H23" s="25"/>
    </row>
    <row r="24" spans="1:8" x14ac:dyDescent="0.25">
      <c r="A24" s="53"/>
      <c r="B24" s="53"/>
      <c r="C24" s="53"/>
      <c r="D24" s="53"/>
      <c r="E24" s="62"/>
      <c r="F24" s="53"/>
      <c r="G24" s="25">
        <v>1472.5</v>
      </c>
      <c r="H24" s="25">
        <v>0</v>
      </c>
    </row>
    <row r="25" spans="1:8" x14ac:dyDescent="0.25">
      <c r="A25" s="54"/>
      <c r="B25" s="54"/>
      <c r="C25" s="54"/>
      <c r="D25" s="54"/>
      <c r="E25" s="63"/>
      <c r="F25" s="54"/>
      <c r="G25" s="25"/>
      <c r="H25" s="25"/>
    </row>
    <row r="26" spans="1:8" ht="15" customHeight="1" x14ac:dyDescent="0.25">
      <c r="A26" s="52" t="s">
        <v>60</v>
      </c>
      <c r="B26" s="52" t="s">
        <v>62</v>
      </c>
      <c r="C26" s="52" t="s">
        <v>27</v>
      </c>
      <c r="D26" s="52" t="s">
        <v>57</v>
      </c>
      <c r="E26" s="52" t="s">
        <v>58</v>
      </c>
      <c r="F26" s="52" t="s">
        <v>59</v>
      </c>
      <c r="G26" s="25">
        <v>1180</v>
      </c>
      <c r="H26" s="25"/>
    </row>
    <row r="27" spans="1:8" x14ac:dyDescent="0.25">
      <c r="A27" s="53"/>
      <c r="B27" s="53"/>
      <c r="C27" s="53"/>
      <c r="D27" s="53"/>
      <c r="E27" s="62"/>
      <c r="F27" s="53"/>
      <c r="G27" s="25">
        <v>1000</v>
      </c>
      <c r="H27" s="25">
        <v>1346</v>
      </c>
    </row>
    <row r="28" spans="1:8" x14ac:dyDescent="0.25">
      <c r="A28" s="54"/>
      <c r="B28" s="54"/>
      <c r="C28" s="54"/>
      <c r="D28" s="54"/>
      <c r="E28" s="63"/>
      <c r="F28" s="54"/>
      <c r="G28" s="25"/>
      <c r="H28" s="25"/>
    </row>
    <row r="29" spans="1:8" ht="15" customHeight="1" x14ac:dyDescent="0.25">
      <c r="A29" s="52" t="s">
        <v>60</v>
      </c>
      <c r="B29" s="52" t="s">
        <v>63</v>
      </c>
      <c r="C29" s="52" t="s">
        <v>27</v>
      </c>
      <c r="D29" s="52" t="s">
        <v>57</v>
      </c>
      <c r="E29" s="52" t="s">
        <v>58</v>
      </c>
      <c r="F29" s="52" t="s">
        <v>59</v>
      </c>
      <c r="G29" s="25">
        <v>1180</v>
      </c>
      <c r="H29" s="25"/>
    </row>
    <row r="30" spans="1:8" x14ac:dyDescent="0.25">
      <c r="A30" s="53"/>
      <c r="B30" s="53"/>
      <c r="C30" s="53"/>
      <c r="D30" s="53"/>
      <c r="E30" s="62"/>
      <c r="F30" s="53"/>
      <c r="G30" s="25">
        <v>1776.25</v>
      </c>
      <c r="H30" s="25">
        <v>0</v>
      </c>
    </row>
    <row r="31" spans="1:8" x14ac:dyDescent="0.25">
      <c r="A31" s="54"/>
      <c r="B31" s="54"/>
      <c r="C31" s="54"/>
      <c r="D31" s="54"/>
      <c r="E31" s="63"/>
      <c r="F31" s="54"/>
      <c r="G31" s="25"/>
      <c r="H31" s="25"/>
    </row>
    <row r="32" spans="1:8" x14ac:dyDescent="0.25">
      <c r="A32" s="88" t="s">
        <v>340</v>
      </c>
      <c r="B32" s="88" t="s">
        <v>64</v>
      </c>
      <c r="C32" s="88" t="s">
        <v>65</v>
      </c>
      <c r="D32" s="88" t="s">
        <v>340</v>
      </c>
      <c r="E32" s="88" t="s">
        <v>66</v>
      </c>
      <c r="F32" s="88" t="s">
        <v>67</v>
      </c>
      <c r="G32" s="24">
        <v>0</v>
      </c>
      <c r="H32" s="24">
        <v>0</v>
      </c>
    </row>
    <row r="33" spans="1:8" x14ac:dyDescent="0.25">
      <c r="A33" s="88"/>
      <c r="B33" s="88"/>
      <c r="C33" s="88"/>
      <c r="D33" s="88"/>
      <c r="E33" s="88"/>
      <c r="F33" s="88"/>
      <c r="G33" s="24">
        <v>0</v>
      </c>
      <c r="H33" s="24">
        <v>0</v>
      </c>
    </row>
    <row r="34" spans="1:8" x14ac:dyDescent="0.25">
      <c r="A34" s="88"/>
      <c r="B34" s="88"/>
      <c r="C34" s="88"/>
      <c r="D34" s="88"/>
      <c r="E34" s="88"/>
      <c r="F34" s="88"/>
      <c r="G34" s="24">
        <v>0</v>
      </c>
      <c r="H34" s="24">
        <v>0</v>
      </c>
    </row>
    <row r="35" spans="1:8" ht="28.5" customHeight="1" x14ac:dyDescent="0.25">
      <c r="A35" s="2" t="s">
        <v>68</v>
      </c>
      <c r="B35" s="3" t="s">
        <v>69</v>
      </c>
      <c r="C35" s="2" t="s">
        <v>42</v>
      </c>
      <c r="D35" s="3" t="s">
        <v>70</v>
      </c>
      <c r="E35" s="3" t="s">
        <v>71</v>
      </c>
      <c r="F35" s="12" t="s">
        <v>67</v>
      </c>
      <c r="G35" s="26">
        <v>1318.52</v>
      </c>
      <c r="H35" s="26">
        <v>8175.16</v>
      </c>
    </row>
    <row r="36" spans="1:8" ht="28.5" customHeight="1" x14ac:dyDescent="0.25">
      <c r="A36" s="2" t="s">
        <v>72</v>
      </c>
      <c r="B36" s="3" t="s">
        <v>69</v>
      </c>
      <c r="C36" s="2" t="s">
        <v>42</v>
      </c>
      <c r="D36" s="3" t="s">
        <v>70</v>
      </c>
      <c r="E36" s="3" t="s">
        <v>71</v>
      </c>
      <c r="F36" s="12" t="s">
        <v>67</v>
      </c>
      <c r="G36" s="26">
        <v>1000</v>
      </c>
      <c r="H36" s="26">
        <v>0</v>
      </c>
    </row>
    <row r="37" spans="1:8" x14ac:dyDescent="0.25">
      <c r="A37" s="66" t="s">
        <v>73</v>
      </c>
      <c r="B37" s="52" t="s">
        <v>69</v>
      </c>
      <c r="C37" s="66" t="s">
        <v>74</v>
      </c>
      <c r="D37" s="66" t="s">
        <v>75</v>
      </c>
      <c r="E37" s="66" t="s">
        <v>325</v>
      </c>
      <c r="F37" s="66" t="s">
        <v>76</v>
      </c>
      <c r="G37" s="17">
        <v>928.2</v>
      </c>
      <c r="H37" s="27">
        <v>3736.08</v>
      </c>
    </row>
    <row r="38" spans="1:8" x14ac:dyDescent="0.25">
      <c r="A38" s="66"/>
      <c r="B38" s="53"/>
      <c r="C38" s="66"/>
      <c r="D38" s="66"/>
      <c r="E38" s="66"/>
      <c r="F38" s="66"/>
      <c r="G38" s="17">
        <v>1000</v>
      </c>
      <c r="H38" s="17">
        <v>0</v>
      </c>
    </row>
    <row r="39" spans="1:8" x14ac:dyDescent="0.25">
      <c r="A39" s="66"/>
      <c r="B39" s="54"/>
      <c r="C39" s="66"/>
      <c r="D39" s="66"/>
      <c r="E39" s="66"/>
      <c r="F39" s="66"/>
      <c r="G39" s="18"/>
      <c r="H39" s="17">
        <v>0</v>
      </c>
    </row>
    <row r="40" spans="1:8" ht="57" x14ac:dyDescent="0.25">
      <c r="A40" s="7" t="s">
        <v>77</v>
      </c>
      <c r="B40" s="7" t="s">
        <v>78</v>
      </c>
      <c r="C40" s="7" t="s">
        <v>79</v>
      </c>
      <c r="D40" s="7" t="s">
        <v>80</v>
      </c>
      <c r="E40" s="9" t="s">
        <v>326</v>
      </c>
      <c r="F40" s="9" t="s">
        <v>81</v>
      </c>
      <c r="G40" s="28" t="s">
        <v>82</v>
      </c>
      <c r="H40" s="28" t="s">
        <v>83</v>
      </c>
    </row>
    <row r="41" spans="1:8" ht="42.75" x14ac:dyDescent="0.25">
      <c r="A41" s="7" t="s">
        <v>84</v>
      </c>
      <c r="B41" s="7" t="s">
        <v>85</v>
      </c>
      <c r="C41" s="7" t="s">
        <v>86</v>
      </c>
      <c r="D41" s="9" t="s">
        <v>87</v>
      </c>
      <c r="E41" s="9" t="s">
        <v>326</v>
      </c>
      <c r="F41" s="9" t="s">
        <v>67</v>
      </c>
      <c r="G41" s="28" t="s">
        <v>88</v>
      </c>
      <c r="H41" s="28" t="s">
        <v>89</v>
      </c>
    </row>
    <row r="42" spans="1:8" ht="42.75" x14ac:dyDescent="0.25">
      <c r="A42" s="7" t="s">
        <v>84</v>
      </c>
      <c r="B42" s="7" t="s">
        <v>90</v>
      </c>
      <c r="C42" s="7" t="s">
        <v>91</v>
      </c>
      <c r="D42" s="9" t="s">
        <v>92</v>
      </c>
      <c r="E42" s="9" t="s">
        <v>326</v>
      </c>
      <c r="F42" s="9" t="s">
        <v>93</v>
      </c>
      <c r="G42" s="28" t="s">
        <v>94</v>
      </c>
      <c r="H42" s="28" t="s">
        <v>95</v>
      </c>
    </row>
    <row r="43" spans="1:8" ht="28.5" x14ac:dyDescent="0.25">
      <c r="A43" s="7" t="s">
        <v>84</v>
      </c>
      <c r="B43" s="7" t="s">
        <v>96</v>
      </c>
      <c r="C43" s="7" t="s">
        <v>91</v>
      </c>
      <c r="D43" s="9" t="s">
        <v>92</v>
      </c>
      <c r="E43" s="9" t="s">
        <v>326</v>
      </c>
      <c r="F43" s="9" t="s">
        <v>93</v>
      </c>
      <c r="G43" s="28" t="s">
        <v>88</v>
      </c>
      <c r="H43" s="28" t="s">
        <v>89</v>
      </c>
    </row>
    <row r="44" spans="1:8" ht="42.75" x14ac:dyDescent="0.25">
      <c r="A44" s="7" t="s">
        <v>84</v>
      </c>
      <c r="B44" s="7" t="s">
        <v>97</v>
      </c>
      <c r="C44" s="7" t="s">
        <v>98</v>
      </c>
      <c r="D44" s="9" t="s">
        <v>99</v>
      </c>
      <c r="E44" s="9" t="s">
        <v>326</v>
      </c>
      <c r="F44" s="9" t="s">
        <v>100</v>
      </c>
      <c r="G44" s="28" t="s">
        <v>88</v>
      </c>
      <c r="H44" s="28" t="s">
        <v>89</v>
      </c>
    </row>
    <row r="45" spans="1:8" x14ac:dyDescent="0.25">
      <c r="A45" s="58" t="s">
        <v>340</v>
      </c>
      <c r="B45" s="58" t="s">
        <v>340</v>
      </c>
      <c r="C45" s="58" t="s">
        <v>340</v>
      </c>
      <c r="D45" s="58" t="s">
        <v>340</v>
      </c>
      <c r="E45" s="58" t="s">
        <v>327</v>
      </c>
      <c r="F45" s="58" t="s">
        <v>340</v>
      </c>
      <c r="G45" s="19">
        <v>0</v>
      </c>
      <c r="H45" s="19">
        <v>0</v>
      </c>
    </row>
    <row r="46" spans="1:8" x14ac:dyDescent="0.25">
      <c r="A46" s="59"/>
      <c r="B46" s="59"/>
      <c r="C46" s="59"/>
      <c r="D46" s="59"/>
      <c r="E46" s="59"/>
      <c r="F46" s="59"/>
      <c r="G46" s="19">
        <v>0</v>
      </c>
      <c r="H46" s="19">
        <v>0</v>
      </c>
    </row>
    <row r="47" spans="1:8" x14ac:dyDescent="0.25">
      <c r="A47" s="60"/>
      <c r="B47" s="60"/>
      <c r="C47" s="60"/>
      <c r="D47" s="60"/>
      <c r="E47" s="60"/>
      <c r="F47" s="60"/>
      <c r="G47" s="20"/>
      <c r="H47" s="19">
        <v>0</v>
      </c>
    </row>
    <row r="48" spans="1:8" ht="42.75" x14ac:dyDescent="0.25">
      <c r="A48" s="7" t="s">
        <v>101</v>
      </c>
      <c r="B48" s="2" t="s">
        <v>102</v>
      </c>
      <c r="C48" s="2" t="s">
        <v>103</v>
      </c>
      <c r="D48" s="2" t="s">
        <v>103</v>
      </c>
      <c r="E48" s="7" t="s">
        <v>104</v>
      </c>
      <c r="F48" s="2" t="s">
        <v>105</v>
      </c>
      <c r="G48" s="29" t="s">
        <v>106</v>
      </c>
      <c r="H48" s="29" t="s">
        <v>107</v>
      </c>
    </row>
    <row r="49" spans="1:8" ht="15" customHeight="1" x14ac:dyDescent="0.25">
      <c r="A49" s="68" t="s">
        <v>108</v>
      </c>
      <c r="B49" s="106" t="s">
        <v>109</v>
      </c>
      <c r="C49" s="90" t="s">
        <v>110</v>
      </c>
      <c r="D49" s="90" t="s">
        <v>111</v>
      </c>
      <c r="E49" s="68" t="s">
        <v>112</v>
      </c>
      <c r="F49" s="90" t="s">
        <v>113</v>
      </c>
      <c r="G49" s="30">
        <v>0</v>
      </c>
      <c r="H49" s="30">
        <v>0</v>
      </c>
    </row>
    <row r="50" spans="1:8" ht="15" customHeight="1" x14ac:dyDescent="0.25">
      <c r="A50" s="75"/>
      <c r="B50" s="107"/>
      <c r="C50" s="91"/>
      <c r="D50" s="91"/>
      <c r="E50" s="75"/>
      <c r="F50" s="91"/>
      <c r="G50" s="31">
        <v>0</v>
      </c>
      <c r="H50" s="31">
        <v>0</v>
      </c>
    </row>
    <row r="51" spans="1:8" ht="15" customHeight="1" x14ac:dyDescent="0.25">
      <c r="A51" s="70"/>
      <c r="B51" s="108"/>
      <c r="C51" s="92"/>
      <c r="D51" s="92"/>
      <c r="E51" s="70"/>
      <c r="F51" s="92"/>
      <c r="G51" s="31"/>
      <c r="H51" s="31">
        <v>0</v>
      </c>
    </row>
    <row r="52" spans="1:8" ht="15" customHeight="1" x14ac:dyDescent="0.25">
      <c r="A52" s="68" t="s">
        <v>114</v>
      </c>
      <c r="B52" s="90" t="s">
        <v>115</v>
      </c>
      <c r="C52" s="96" t="s">
        <v>116</v>
      </c>
      <c r="D52" s="93" t="s">
        <v>117</v>
      </c>
      <c r="E52" s="52" t="s">
        <v>112</v>
      </c>
      <c r="F52" s="90" t="s">
        <v>118</v>
      </c>
      <c r="G52" s="31">
        <v>0</v>
      </c>
      <c r="H52" s="31">
        <v>0</v>
      </c>
    </row>
    <row r="53" spans="1:8" ht="15" customHeight="1" x14ac:dyDescent="0.25">
      <c r="A53" s="75"/>
      <c r="B53" s="91"/>
      <c r="C53" s="96"/>
      <c r="D53" s="94"/>
      <c r="E53" s="53"/>
      <c r="F53" s="91"/>
      <c r="G53" s="31">
        <v>0</v>
      </c>
      <c r="H53" s="31">
        <v>0</v>
      </c>
    </row>
    <row r="54" spans="1:8" ht="15" customHeight="1" x14ac:dyDescent="0.25">
      <c r="A54" s="70"/>
      <c r="B54" s="92"/>
      <c r="C54" s="96"/>
      <c r="D54" s="95"/>
      <c r="E54" s="54"/>
      <c r="F54" s="92"/>
      <c r="G54" s="31"/>
      <c r="H54" s="31">
        <v>0</v>
      </c>
    </row>
    <row r="55" spans="1:8" ht="15" customHeight="1" x14ac:dyDescent="0.25">
      <c r="A55" s="68" t="s">
        <v>114</v>
      </c>
      <c r="B55" s="97" t="s">
        <v>119</v>
      </c>
      <c r="C55" s="90" t="s">
        <v>116</v>
      </c>
      <c r="D55" s="90" t="s">
        <v>117</v>
      </c>
      <c r="E55" s="52" t="s">
        <v>112</v>
      </c>
      <c r="F55" s="90" t="s">
        <v>118</v>
      </c>
      <c r="G55" s="31">
        <v>0</v>
      </c>
      <c r="H55" s="31">
        <v>0</v>
      </c>
    </row>
    <row r="56" spans="1:8" ht="15" customHeight="1" x14ac:dyDescent="0.25">
      <c r="A56" s="75"/>
      <c r="B56" s="98"/>
      <c r="C56" s="91"/>
      <c r="D56" s="91"/>
      <c r="E56" s="53"/>
      <c r="F56" s="91"/>
      <c r="G56" s="31">
        <v>0</v>
      </c>
      <c r="H56" s="31">
        <v>0</v>
      </c>
    </row>
    <row r="57" spans="1:8" ht="15" customHeight="1" x14ac:dyDescent="0.25">
      <c r="A57" s="70"/>
      <c r="B57" s="99"/>
      <c r="C57" s="92"/>
      <c r="D57" s="92"/>
      <c r="E57" s="54"/>
      <c r="F57" s="92"/>
      <c r="G57" s="31"/>
      <c r="H57" s="31">
        <v>0</v>
      </c>
    </row>
    <row r="58" spans="1:8" ht="15" customHeight="1" x14ac:dyDescent="0.25">
      <c r="A58" s="68" t="s">
        <v>120</v>
      </c>
      <c r="B58" s="97" t="s">
        <v>121</v>
      </c>
      <c r="C58" s="90" t="s">
        <v>116</v>
      </c>
      <c r="D58" s="90" t="s">
        <v>122</v>
      </c>
      <c r="E58" s="52" t="s">
        <v>112</v>
      </c>
      <c r="F58" s="90" t="s">
        <v>123</v>
      </c>
      <c r="G58" s="31">
        <v>0</v>
      </c>
      <c r="H58" s="31">
        <v>0</v>
      </c>
    </row>
    <row r="59" spans="1:8" ht="15" customHeight="1" x14ac:dyDescent="0.25">
      <c r="A59" s="75"/>
      <c r="B59" s="98"/>
      <c r="C59" s="91"/>
      <c r="D59" s="91"/>
      <c r="E59" s="53"/>
      <c r="F59" s="91"/>
      <c r="G59" s="31">
        <v>0</v>
      </c>
      <c r="H59" s="31">
        <v>0</v>
      </c>
    </row>
    <row r="60" spans="1:8" ht="15" customHeight="1" x14ac:dyDescent="0.25">
      <c r="A60" s="70"/>
      <c r="B60" s="99"/>
      <c r="C60" s="92"/>
      <c r="D60" s="92"/>
      <c r="E60" s="54"/>
      <c r="F60" s="92"/>
      <c r="G60" s="31"/>
      <c r="H60" s="31">
        <v>0</v>
      </c>
    </row>
    <row r="61" spans="1:8" ht="15" customHeight="1" x14ac:dyDescent="0.25">
      <c r="A61" s="7" t="s">
        <v>120</v>
      </c>
      <c r="B61" s="97" t="s">
        <v>124</v>
      </c>
      <c r="C61" s="90" t="s">
        <v>116</v>
      </c>
      <c r="D61" s="90" t="s">
        <v>122</v>
      </c>
      <c r="E61" s="52" t="s">
        <v>112</v>
      </c>
      <c r="F61" s="90" t="s">
        <v>123</v>
      </c>
      <c r="G61" s="31">
        <v>0</v>
      </c>
      <c r="H61" s="31">
        <v>0</v>
      </c>
    </row>
    <row r="62" spans="1:8" ht="15" customHeight="1" x14ac:dyDescent="0.25">
      <c r="A62" s="2" t="s">
        <v>125</v>
      </c>
      <c r="B62" s="98"/>
      <c r="C62" s="91"/>
      <c r="D62" s="91"/>
      <c r="E62" s="53"/>
      <c r="F62" s="91"/>
      <c r="G62" s="31">
        <v>0</v>
      </c>
      <c r="H62" s="31">
        <v>0</v>
      </c>
    </row>
    <row r="63" spans="1:8" ht="15" customHeight="1" x14ac:dyDescent="0.25">
      <c r="A63" s="2" t="s">
        <v>126</v>
      </c>
      <c r="B63" s="99"/>
      <c r="C63" s="92"/>
      <c r="D63" s="92"/>
      <c r="E63" s="54"/>
      <c r="F63" s="92"/>
      <c r="G63" s="31"/>
      <c r="H63" s="31">
        <v>0</v>
      </c>
    </row>
    <row r="64" spans="1:8" ht="15" customHeight="1" x14ac:dyDescent="0.25">
      <c r="A64" s="7" t="s">
        <v>127</v>
      </c>
      <c r="B64" s="97" t="s">
        <v>128</v>
      </c>
      <c r="C64" s="90" t="s">
        <v>129</v>
      </c>
      <c r="D64" s="90" t="s">
        <v>130</v>
      </c>
      <c r="E64" s="52" t="s">
        <v>112</v>
      </c>
      <c r="F64" s="90" t="s">
        <v>131</v>
      </c>
      <c r="G64" s="31">
        <v>1927</v>
      </c>
      <c r="H64" s="31">
        <v>0</v>
      </c>
    </row>
    <row r="65" spans="1:8" ht="15" customHeight="1" x14ac:dyDescent="0.25">
      <c r="A65" s="2" t="s">
        <v>132</v>
      </c>
      <c r="B65" s="98"/>
      <c r="C65" s="91"/>
      <c r="D65" s="91"/>
      <c r="E65" s="53"/>
      <c r="F65" s="91"/>
      <c r="G65" s="31">
        <v>1000</v>
      </c>
      <c r="H65" s="31">
        <v>440</v>
      </c>
    </row>
    <row r="66" spans="1:8" ht="15" customHeight="1" x14ac:dyDescent="0.25">
      <c r="A66" s="2" t="s">
        <v>133</v>
      </c>
      <c r="B66" s="99"/>
      <c r="C66" s="92"/>
      <c r="D66" s="92"/>
      <c r="E66" s="54"/>
      <c r="F66" s="92"/>
      <c r="G66" s="31"/>
      <c r="H66" s="31">
        <v>0</v>
      </c>
    </row>
    <row r="67" spans="1:8" ht="15" customHeight="1" x14ac:dyDescent="0.25">
      <c r="A67" s="68" t="s">
        <v>134</v>
      </c>
      <c r="B67" s="97" t="s">
        <v>135</v>
      </c>
      <c r="C67" s="90" t="s">
        <v>136</v>
      </c>
      <c r="D67" s="90" t="s">
        <v>137</v>
      </c>
      <c r="E67" s="52" t="s">
        <v>112</v>
      </c>
      <c r="F67" s="90" t="s">
        <v>138</v>
      </c>
      <c r="G67" s="31">
        <v>0</v>
      </c>
      <c r="H67" s="31">
        <v>0</v>
      </c>
    </row>
    <row r="68" spans="1:8" ht="15" customHeight="1" x14ac:dyDescent="0.25">
      <c r="A68" s="75"/>
      <c r="B68" s="98"/>
      <c r="C68" s="91"/>
      <c r="D68" s="91"/>
      <c r="E68" s="53"/>
      <c r="F68" s="91"/>
      <c r="G68" s="31">
        <v>0</v>
      </c>
      <c r="H68" s="31">
        <v>0</v>
      </c>
    </row>
    <row r="69" spans="1:8" ht="15" customHeight="1" x14ac:dyDescent="0.25">
      <c r="A69" s="70"/>
      <c r="B69" s="99"/>
      <c r="C69" s="92"/>
      <c r="D69" s="92"/>
      <c r="E69" s="54"/>
      <c r="F69" s="92"/>
      <c r="G69" s="31"/>
      <c r="H69" s="31">
        <v>0</v>
      </c>
    </row>
    <row r="70" spans="1:8" ht="15" customHeight="1" x14ac:dyDescent="0.25">
      <c r="A70" s="68" t="s">
        <v>139</v>
      </c>
      <c r="B70" s="97" t="s">
        <v>140</v>
      </c>
      <c r="C70" s="90" t="s">
        <v>116</v>
      </c>
      <c r="D70" s="90" t="s">
        <v>141</v>
      </c>
      <c r="E70" s="52" t="s">
        <v>112</v>
      </c>
      <c r="F70" s="90" t="s">
        <v>142</v>
      </c>
      <c r="G70" s="31">
        <v>0</v>
      </c>
      <c r="H70" s="31">
        <v>0</v>
      </c>
    </row>
    <row r="71" spans="1:8" ht="15" customHeight="1" x14ac:dyDescent="0.25">
      <c r="A71" s="75"/>
      <c r="B71" s="98"/>
      <c r="C71" s="91"/>
      <c r="D71" s="91"/>
      <c r="E71" s="53"/>
      <c r="F71" s="91"/>
      <c r="G71" s="31">
        <v>0</v>
      </c>
      <c r="H71" s="31">
        <v>0</v>
      </c>
    </row>
    <row r="72" spans="1:8" ht="15" customHeight="1" x14ac:dyDescent="0.25">
      <c r="A72" s="70"/>
      <c r="B72" s="99"/>
      <c r="C72" s="92"/>
      <c r="D72" s="92"/>
      <c r="E72" s="54"/>
      <c r="F72" s="92"/>
      <c r="G72" s="31"/>
      <c r="H72" s="31">
        <v>0</v>
      </c>
    </row>
    <row r="73" spans="1:8" ht="15" customHeight="1" x14ac:dyDescent="0.25">
      <c r="A73" s="68" t="s">
        <v>143</v>
      </c>
      <c r="B73" s="97" t="s">
        <v>144</v>
      </c>
      <c r="C73" s="90" t="s">
        <v>116</v>
      </c>
      <c r="D73" s="90" t="s">
        <v>141</v>
      </c>
      <c r="E73" s="52" t="s">
        <v>112</v>
      </c>
      <c r="F73" s="90" t="s">
        <v>142</v>
      </c>
      <c r="G73" s="31">
        <v>0</v>
      </c>
      <c r="H73" s="31">
        <v>0</v>
      </c>
    </row>
    <row r="74" spans="1:8" ht="15" customHeight="1" x14ac:dyDescent="0.25">
      <c r="A74" s="75"/>
      <c r="B74" s="98"/>
      <c r="C74" s="91"/>
      <c r="D74" s="91"/>
      <c r="E74" s="53"/>
      <c r="F74" s="91"/>
      <c r="G74" s="31">
        <v>0</v>
      </c>
      <c r="H74" s="31">
        <v>0</v>
      </c>
    </row>
    <row r="75" spans="1:8" ht="15" customHeight="1" x14ac:dyDescent="0.25">
      <c r="A75" s="70"/>
      <c r="B75" s="99"/>
      <c r="C75" s="92"/>
      <c r="D75" s="92"/>
      <c r="E75" s="54"/>
      <c r="F75" s="92"/>
      <c r="G75" s="31"/>
      <c r="H75" s="31">
        <v>0</v>
      </c>
    </row>
    <row r="76" spans="1:8" ht="15" customHeight="1" x14ac:dyDescent="0.25">
      <c r="A76" s="68" t="s">
        <v>139</v>
      </c>
      <c r="B76" s="97" t="s">
        <v>145</v>
      </c>
      <c r="C76" s="90" t="s">
        <v>116</v>
      </c>
      <c r="D76" s="90" t="s">
        <v>141</v>
      </c>
      <c r="E76" s="52" t="s">
        <v>112</v>
      </c>
      <c r="F76" s="90" t="s">
        <v>142</v>
      </c>
      <c r="G76" s="31">
        <v>0</v>
      </c>
      <c r="H76" s="31">
        <v>0</v>
      </c>
    </row>
    <row r="77" spans="1:8" ht="15" customHeight="1" x14ac:dyDescent="0.25">
      <c r="A77" s="75"/>
      <c r="B77" s="98"/>
      <c r="C77" s="91"/>
      <c r="D77" s="91"/>
      <c r="E77" s="53"/>
      <c r="F77" s="91"/>
      <c r="G77" s="31">
        <v>0</v>
      </c>
      <c r="H77" s="31">
        <v>0</v>
      </c>
    </row>
    <row r="78" spans="1:8" ht="15" customHeight="1" x14ac:dyDescent="0.25">
      <c r="A78" s="70"/>
      <c r="B78" s="99"/>
      <c r="C78" s="92"/>
      <c r="D78" s="92"/>
      <c r="E78" s="54"/>
      <c r="F78" s="92"/>
      <c r="G78" s="31"/>
      <c r="H78" s="31">
        <v>0</v>
      </c>
    </row>
    <row r="79" spans="1:8" ht="28.5" x14ac:dyDescent="0.25">
      <c r="A79" s="2" t="s">
        <v>146</v>
      </c>
      <c r="B79" s="7" t="str">
        <f>UPPER("Dra. Leticia Bonifaz Alfonzo")</f>
        <v>DRA. LETICIA BONIFAZ ALFONZO</v>
      </c>
      <c r="C79" s="7" t="s">
        <v>147</v>
      </c>
      <c r="D79" s="7" t="str">
        <f>UPPER("La interpretación en el derecho y el arte")</f>
        <v>LA INTERPRETACIÓN EN EL DERECHO Y EL ARTE</v>
      </c>
      <c r="E79" s="2" t="s">
        <v>328</v>
      </c>
      <c r="F79" s="10">
        <v>42340</v>
      </c>
      <c r="G79" s="32">
        <v>0</v>
      </c>
      <c r="H79" s="33">
        <v>4074.92</v>
      </c>
    </row>
    <row r="80" spans="1:8" x14ac:dyDescent="0.25">
      <c r="A80" s="58" t="s">
        <v>148</v>
      </c>
      <c r="B80" s="58" t="s">
        <v>149</v>
      </c>
      <c r="C80" s="58" t="s">
        <v>27</v>
      </c>
      <c r="D80" s="58" t="s">
        <v>150</v>
      </c>
      <c r="E80" s="58" t="s">
        <v>151</v>
      </c>
      <c r="F80" s="58" t="s">
        <v>152</v>
      </c>
      <c r="G80" s="34">
        <v>2498</v>
      </c>
      <c r="H80" s="34">
        <v>7140</v>
      </c>
    </row>
    <row r="81" spans="1:8" x14ac:dyDescent="0.25">
      <c r="A81" s="89"/>
      <c r="B81" s="60"/>
      <c r="C81" s="60"/>
      <c r="D81" s="60"/>
      <c r="E81" s="60"/>
      <c r="F81" s="89"/>
      <c r="G81" s="34">
        <v>1500</v>
      </c>
      <c r="H81" s="34">
        <v>0</v>
      </c>
    </row>
    <row r="82" spans="1:8" x14ac:dyDescent="0.25">
      <c r="A82" s="58" t="s">
        <v>153</v>
      </c>
      <c r="B82" s="58" t="s">
        <v>154</v>
      </c>
      <c r="C82" s="58" t="s">
        <v>27</v>
      </c>
      <c r="D82" s="58" t="s">
        <v>150</v>
      </c>
      <c r="E82" s="58" t="s">
        <v>151</v>
      </c>
      <c r="F82" s="58" t="s">
        <v>155</v>
      </c>
      <c r="G82" s="34">
        <v>0</v>
      </c>
      <c r="H82" s="34">
        <v>0</v>
      </c>
    </row>
    <row r="83" spans="1:8" x14ac:dyDescent="0.25">
      <c r="A83" s="89"/>
      <c r="B83" s="60"/>
      <c r="C83" s="60"/>
      <c r="D83" s="60"/>
      <c r="E83" s="60"/>
      <c r="F83" s="89"/>
      <c r="G83" s="34">
        <v>2000</v>
      </c>
      <c r="H83" s="34">
        <v>0</v>
      </c>
    </row>
    <row r="84" spans="1:8" x14ac:dyDescent="0.25">
      <c r="A84" s="58" t="s">
        <v>156</v>
      </c>
      <c r="B84" s="58" t="s">
        <v>157</v>
      </c>
      <c r="C84" s="58" t="s">
        <v>158</v>
      </c>
      <c r="D84" s="58" t="s">
        <v>159</v>
      </c>
      <c r="E84" s="58" t="s">
        <v>151</v>
      </c>
      <c r="F84" s="58" t="s">
        <v>160</v>
      </c>
      <c r="G84" s="34">
        <v>0</v>
      </c>
      <c r="H84" s="34">
        <v>0</v>
      </c>
    </row>
    <row r="85" spans="1:8" x14ac:dyDescent="0.25">
      <c r="A85" s="89"/>
      <c r="B85" s="60"/>
      <c r="C85" s="60"/>
      <c r="D85" s="60"/>
      <c r="E85" s="60"/>
      <c r="F85" s="89"/>
      <c r="G85" s="34">
        <v>0</v>
      </c>
      <c r="H85" s="34">
        <v>0</v>
      </c>
    </row>
    <row r="86" spans="1:8" x14ac:dyDescent="0.25">
      <c r="A86" s="58" t="s">
        <v>340</v>
      </c>
      <c r="B86" s="58" t="s">
        <v>340</v>
      </c>
      <c r="C86" s="58" t="s">
        <v>340</v>
      </c>
      <c r="D86" s="58" t="s">
        <v>340</v>
      </c>
      <c r="E86" s="58" t="s">
        <v>161</v>
      </c>
      <c r="F86" s="58" t="s">
        <v>340</v>
      </c>
      <c r="G86" s="19">
        <v>0</v>
      </c>
      <c r="H86" s="19">
        <v>0</v>
      </c>
    </row>
    <row r="87" spans="1:8" x14ac:dyDescent="0.25">
      <c r="A87" s="59"/>
      <c r="B87" s="59"/>
      <c r="C87" s="59"/>
      <c r="D87" s="59"/>
      <c r="E87" s="59"/>
      <c r="F87" s="59"/>
      <c r="G87" s="19">
        <v>0</v>
      </c>
      <c r="H87" s="19">
        <v>0</v>
      </c>
    </row>
    <row r="88" spans="1:8" x14ac:dyDescent="0.25">
      <c r="A88" s="60"/>
      <c r="B88" s="60"/>
      <c r="C88" s="60"/>
      <c r="D88" s="60"/>
      <c r="E88" s="60"/>
      <c r="F88" s="60"/>
      <c r="G88" s="20"/>
      <c r="H88" s="19">
        <v>0</v>
      </c>
    </row>
    <row r="89" spans="1:8" ht="45" customHeight="1" x14ac:dyDescent="0.25">
      <c r="A89" s="52" t="s">
        <v>162</v>
      </c>
      <c r="B89" s="68" t="s">
        <v>163</v>
      </c>
      <c r="C89" s="88" t="s">
        <v>164</v>
      </c>
      <c r="D89" s="68" t="s">
        <v>165</v>
      </c>
      <c r="E89" s="68" t="s">
        <v>166</v>
      </c>
      <c r="F89" s="68">
        <v>1</v>
      </c>
      <c r="G89" s="35">
        <v>1274.95</v>
      </c>
      <c r="H89" s="35">
        <v>3342.71</v>
      </c>
    </row>
    <row r="90" spans="1:8" ht="45" customHeight="1" x14ac:dyDescent="0.25">
      <c r="A90" s="54"/>
      <c r="B90" s="70"/>
      <c r="C90" s="88"/>
      <c r="D90" s="70"/>
      <c r="E90" s="70"/>
      <c r="F90" s="70"/>
      <c r="G90" s="35">
        <v>1000</v>
      </c>
      <c r="H90" s="35">
        <v>290</v>
      </c>
    </row>
    <row r="91" spans="1:8" ht="45" customHeight="1" x14ac:dyDescent="0.25">
      <c r="A91" s="52" t="s">
        <v>167</v>
      </c>
      <c r="B91" s="68" t="s">
        <v>168</v>
      </c>
      <c r="C91" s="88" t="s">
        <v>164</v>
      </c>
      <c r="D91" s="68" t="s">
        <v>169</v>
      </c>
      <c r="E91" s="68" t="s">
        <v>166</v>
      </c>
      <c r="F91" s="68">
        <v>2</v>
      </c>
      <c r="G91" s="35">
        <v>3692</v>
      </c>
      <c r="H91" s="35">
        <v>11317</v>
      </c>
    </row>
    <row r="92" spans="1:8" ht="45" customHeight="1" x14ac:dyDescent="0.25">
      <c r="A92" s="54"/>
      <c r="B92" s="70"/>
      <c r="C92" s="88"/>
      <c r="D92" s="70"/>
      <c r="E92" s="70"/>
      <c r="F92" s="70"/>
      <c r="G92" s="35">
        <v>2200</v>
      </c>
      <c r="H92" s="35">
        <v>460</v>
      </c>
    </row>
    <row r="93" spans="1:8" ht="43.5" customHeight="1" x14ac:dyDescent="0.25">
      <c r="A93" s="9" t="s">
        <v>170</v>
      </c>
      <c r="B93" s="2" t="s">
        <v>171</v>
      </c>
      <c r="C93" s="2" t="s">
        <v>172</v>
      </c>
      <c r="D93" s="2" t="s">
        <v>173</v>
      </c>
      <c r="E93" s="7" t="s">
        <v>174</v>
      </c>
      <c r="F93" s="2" t="s">
        <v>123</v>
      </c>
      <c r="G93" s="36">
        <v>0</v>
      </c>
      <c r="H93" s="37">
        <v>0</v>
      </c>
    </row>
    <row r="94" spans="1:8" ht="43.5" customHeight="1" x14ac:dyDescent="0.25">
      <c r="A94" s="112" t="s">
        <v>340</v>
      </c>
      <c r="B94" s="13" t="s">
        <v>340</v>
      </c>
      <c r="C94" s="13" t="s">
        <v>340</v>
      </c>
      <c r="D94" s="13" t="s">
        <v>340</v>
      </c>
      <c r="E94" s="14" t="s">
        <v>339</v>
      </c>
      <c r="F94" s="13" t="s">
        <v>340</v>
      </c>
      <c r="G94" s="36" t="s">
        <v>340</v>
      </c>
      <c r="H94" s="37" t="s">
        <v>340</v>
      </c>
    </row>
    <row r="95" spans="1:8" x14ac:dyDescent="0.25">
      <c r="A95" s="58" t="s">
        <v>340</v>
      </c>
      <c r="B95" s="58" t="s">
        <v>340</v>
      </c>
      <c r="C95" s="58" t="s">
        <v>340</v>
      </c>
      <c r="D95" s="58" t="s">
        <v>340</v>
      </c>
      <c r="E95" s="58" t="s">
        <v>175</v>
      </c>
      <c r="F95" s="58" t="s">
        <v>340</v>
      </c>
      <c r="G95" s="19">
        <v>0</v>
      </c>
      <c r="H95" s="19">
        <v>0</v>
      </c>
    </row>
    <row r="96" spans="1:8" x14ac:dyDescent="0.25">
      <c r="A96" s="59"/>
      <c r="B96" s="59"/>
      <c r="C96" s="59"/>
      <c r="D96" s="59"/>
      <c r="E96" s="59"/>
      <c r="F96" s="59"/>
      <c r="G96" s="19">
        <v>0</v>
      </c>
      <c r="H96" s="19">
        <v>0</v>
      </c>
    </row>
    <row r="97" spans="1:8" x14ac:dyDescent="0.25">
      <c r="A97" s="60"/>
      <c r="B97" s="60"/>
      <c r="C97" s="60"/>
      <c r="D97" s="60"/>
      <c r="E97" s="60"/>
      <c r="F97" s="60"/>
      <c r="G97" s="20"/>
      <c r="H97" s="19">
        <v>0</v>
      </c>
    </row>
    <row r="98" spans="1:8" x14ac:dyDescent="0.25">
      <c r="A98" s="68" t="s">
        <v>176</v>
      </c>
      <c r="B98" s="68" t="s">
        <v>177</v>
      </c>
      <c r="C98" s="68" t="s">
        <v>42</v>
      </c>
      <c r="D98" s="68" t="s">
        <v>178</v>
      </c>
      <c r="E98" s="68" t="s">
        <v>329</v>
      </c>
      <c r="F98" s="68">
        <v>1</v>
      </c>
      <c r="G98" s="30">
        <v>2051.5700000000002</v>
      </c>
      <c r="H98" s="30">
        <v>5063</v>
      </c>
    </row>
    <row r="99" spans="1:8" x14ac:dyDescent="0.25">
      <c r="A99" s="70"/>
      <c r="B99" s="70"/>
      <c r="C99" s="70"/>
      <c r="D99" s="70"/>
      <c r="E99" s="70"/>
      <c r="F99" s="70"/>
      <c r="G99" s="30">
        <v>850</v>
      </c>
      <c r="H99" s="30">
        <v>27</v>
      </c>
    </row>
    <row r="100" spans="1:8" ht="20.100000000000001" customHeight="1" x14ac:dyDescent="0.25">
      <c r="A100" s="58" t="s">
        <v>179</v>
      </c>
      <c r="B100" s="58" t="s">
        <v>180</v>
      </c>
      <c r="C100" s="58" t="s">
        <v>181</v>
      </c>
      <c r="D100" s="58" t="s">
        <v>182</v>
      </c>
      <c r="E100" s="58" t="s">
        <v>183</v>
      </c>
      <c r="F100" s="58" t="s">
        <v>17</v>
      </c>
      <c r="G100" s="38">
        <v>0</v>
      </c>
      <c r="H100" s="38">
        <v>0</v>
      </c>
    </row>
    <row r="101" spans="1:8" ht="20.100000000000001" customHeight="1" x14ac:dyDescent="0.25">
      <c r="A101" s="59"/>
      <c r="B101" s="59"/>
      <c r="C101" s="59"/>
      <c r="D101" s="59"/>
      <c r="E101" s="59"/>
      <c r="F101" s="59"/>
      <c r="G101" s="38">
        <v>0</v>
      </c>
      <c r="H101" s="38">
        <v>0</v>
      </c>
    </row>
    <row r="102" spans="1:8" ht="20.100000000000001" customHeight="1" x14ac:dyDescent="0.25">
      <c r="A102" s="60"/>
      <c r="B102" s="60"/>
      <c r="C102" s="60"/>
      <c r="D102" s="60"/>
      <c r="E102" s="60"/>
      <c r="F102" s="60"/>
      <c r="G102" s="38">
        <v>0</v>
      </c>
      <c r="H102" s="38">
        <v>0</v>
      </c>
    </row>
    <row r="103" spans="1:8" ht="20.100000000000001" customHeight="1" x14ac:dyDescent="0.25">
      <c r="A103" s="58" t="s">
        <v>179</v>
      </c>
      <c r="B103" s="58" t="s">
        <v>180</v>
      </c>
      <c r="C103" s="58" t="s">
        <v>181</v>
      </c>
      <c r="D103" s="58" t="s">
        <v>182</v>
      </c>
      <c r="E103" s="58" t="s">
        <v>183</v>
      </c>
      <c r="F103" s="58" t="s">
        <v>160</v>
      </c>
      <c r="G103" s="38">
        <v>0</v>
      </c>
      <c r="H103" s="38">
        <v>0</v>
      </c>
    </row>
    <row r="104" spans="1:8" ht="20.100000000000001" customHeight="1" x14ac:dyDescent="0.25">
      <c r="A104" s="59"/>
      <c r="B104" s="59"/>
      <c r="C104" s="59"/>
      <c r="D104" s="59"/>
      <c r="E104" s="59"/>
      <c r="F104" s="59"/>
      <c r="G104" s="38">
        <v>0</v>
      </c>
      <c r="H104" s="38">
        <v>0</v>
      </c>
    </row>
    <row r="105" spans="1:8" ht="20.100000000000001" customHeight="1" x14ac:dyDescent="0.25">
      <c r="A105" s="60"/>
      <c r="B105" s="60"/>
      <c r="C105" s="60"/>
      <c r="D105" s="60"/>
      <c r="E105" s="60"/>
      <c r="F105" s="60"/>
      <c r="G105" s="38">
        <v>0</v>
      </c>
      <c r="H105" s="38">
        <v>0</v>
      </c>
    </row>
    <row r="106" spans="1:8" x14ac:dyDescent="0.25">
      <c r="A106" s="58" t="s">
        <v>179</v>
      </c>
      <c r="B106" s="58" t="s">
        <v>184</v>
      </c>
      <c r="C106" s="58" t="s">
        <v>185</v>
      </c>
      <c r="D106" s="58" t="s">
        <v>186</v>
      </c>
      <c r="E106" s="58" t="s">
        <v>183</v>
      </c>
      <c r="F106" s="58" t="s">
        <v>160</v>
      </c>
      <c r="G106" s="38">
        <v>0</v>
      </c>
      <c r="H106" s="38">
        <v>0</v>
      </c>
    </row>
    <row r="107" spans="1:8" x14ac:dyDescent="0.25">
      <c r="A107" s="59"/>
      <c r="B107" s="59"/>
      <c r="C107" s="59"/>
      <c r="D107" s="59"/>
      <c r="E107" s="59"/>
      <c r="F107" s="59"/>
      <c r="G107" s="38">
        <v>0</v>
      </c>
      <c r="H107" s="38">
        <v>0</v>
      </c>
    </row>
    <row r="108" spans="1:8" x14ac:dyDescent="0.25">
      <c r="A108" s="60"/>
      <c r="B108" s="60"/>
      <c r="C108" s="60"/>
      <c r="D108" s="60"/>
      <c r="E108" s="60"/>
      <c r="F108" s="60"/>
      <c r="G108" s="38">
        <v>0</v>
      </c>
      <c r="H108" s="38">
        <v>0</v>
      </c>
    </row>
    <row r="109" spans="1:8" x14ac:dyDescent="0.25">
      <c r="A109" s="58" t="s">
        <v>179</v>
      </c>
      <c r="B109" s="58" t="s">
        <v>64</v>
      </c>
      <c r="C109" s="58" t="s">
        <v>187</v>
      </c>
      <c r="D109" s="58" t="s">
        <v>173</v>
      </c>
      <c r="E109" s="58" t="s">
        <v>183</v>
      </c>
      <c r="F109" s="58" t="s">
        <v>160</v>
      </c>
      <c r="G109" s="38">
        <v>0</v>
      </c>
      <c r="H109" s="38">
        <v>0</v>
      </c>
    </row>
    <row r="110" spans="1:8" x14ac:dyDescent="0.25">
      <c r="A110" s="59"/>
      <c r="B110" s="59"/>
      <c r="C110" s="59"/>
      <c r="D110" s="59"/>
      <c r="E110" s="59"/>
      <c r="F110" s="59"/>
      <c r="G110" s="38">
        <v>0</v>
      </c>
      <c r="H110" s="38">
        <v>0</v>
      </c>
    </row>
    <row r="111" spans="1:8" x14ac:dyDescent="0.25">
      <c r="A111" s="60"/>
      <c r="B111" s="60"/>
      <c r="C111" s="60"/>
      <c r="D111" s="60"/>
      <c r="E111" s="60"/>
      <c r="F111" s="60"/>
      <c r="G111" s="38">
        <v>0</v>
      </c>
      <c r="H111" s="38">
        <v>0</v>
      </c>
    </row>
    <row r="112" spans="1:8" x14ac:dyDescent="0.25">
      <c r="A112" s="58" t="s">
        <v>340</v>
      </c>
      <c r="B112" s="58" t="s">
        <v>340</v>
      </c>
      <c r="C112" s="58" t="s">
        <v>340</v>
      </c>
      <c r="D112" s="58" t="s">
        <v>340</v>
      </c>
      <c r="E112" s="58" t="s">
        <v>330</v>
      </c>
      <c r="F112" s="58" t="s">
        <v>340</v>
      </c>
      <c r="G112" s="19">
        <v>0</v>
      </c>
      <c r="H112" s="19">
        <v>0</v>
      </c>
    </row>
    <row r="113" spans="1:8" x14ac:dyDescent="0.25">
      <c r="A113" s="59"/>
      <c r="B113" s="59"/>
      <c r="C113" s="59"/>
      <c r="D113" s="59"/>
      <c r="E113" s="59"/>
      <c r="F113" s="59"/>
      <c r="G113" s="19">
        <v>0</v>
      </c>
      <c r="H113" s="19">
        <v>0</v>
      </c>
    </row>
    <row r="114" spans="1:8" x14ac:dyDescent="0.25">
      <c r="A114" s="60"/>
      <c r="B114" s="60"/>
      <c r="C114" s="60"/>
      <c r="D114" s="60"/>
      <c r="E114" s="60"/>
      <c r="F114" s="60"/>
      <c r="G114" s="20"/>
      <c r="H114" s="19">
        <v>0</v>
      </c>
    </row>
    <row r="115" spans="1:8" ht="28.5" x14ac:dyDescent="0.25">
      <c r="A115" s="58" t="s">
        <v>188</v>
      </c>
      <c r="B115" s="85" t="str">
        <f>UPPER("Isidro Emmanuel Muñoz Acevedo")</f>
        <v>ISIDRO EMMANUEL MUÑOZ ACEVEDO</v>
      </c>
      <c r="C115" s="58" t="str">
        <f>UPPER("Seminario. Argumentación Jurídica")</f>
        <v>SEMINARIO. ARGUMENTACIÓN JURÍDICA</v>
      </c>
      <c r="D115" s="58" t="str">
        <f>UPPER("Seminario. Argumentación Jurídica")</f>
        <v>SEMINARIO. ARGUMENTACIÓN JURÍDICA</v>
      </c>
      <c r="E115" s="58" t="s">
        <v>331</v>
      </c>
      <c r="F115" s="109">
        <v>42343</v>
      </c>
      <c r="G115" s="39" t="s">
        <v>320</v>
      </c>
      <c r="H115" s="39" t="s">
        <v>321</v>
      </c>
    </row>
    <row r="116" spans="1:8" ht="28.5" x14ac:dyDescent="0.25">
      <c r="A116" s="59"/>
      <c r="B116" s="86"/>
      <c r="C116" s="59"/>
      <c r="D116" s="59"/>
      <c r="E116" s="59"/>
      <c r="F116" s="110"/>
      <c r="G116" s="39" t="s">
        <v>189</v>
      </c>
      <c r="H116" s="39" t="s">
        <v>190</v>
      </c>
    </row>
    <row r="117" spans="1:8" x14ac:dyDescent="0.25">
      <c r="A117" s="60"/>
      <c r="B117" s="87"/>
      <c r="C117" s="60"/>
      <c r="D117" s="60"/>
      <c r="E117" s="60"/>
      <c r="F117" s="111"/>
      <c r="G117" s="40"/>
      <c r="H117" s="40" t="s">
        <v>191</v>
      </c>
    </row>
    <row r="118" spans="1:8" ht="15" customHeight="1" x14ac:dyDescent="0.25">
      <c r="A118" s="58" t="s">
        <v>192</v>
      </c>
      <c r="B118" s="85" t="str">
        <f>UPPER("Linda Lizbeth Ramirez")</f>
        <v>LINDA LIZBETH RAMIREZ</v>
      </c>
      <c r="C118" s="58" t="str">
        <f>UPPER("Seminario. Mecanismos Alternativos de Solución de Controversias")</f>
        <v>SEMINARIO. MECANISMOS ALTERNATIVOS DE SOLUCIÓN DE CONTROVERSIAS</v>
      </c>
      <c r="D118" s="58" t="str">
        <f>UPPER("Seminario. Mecanismos Alternativos de Solución de Controversias")</f>
        <v>SEMINARIO. MECANISMOS ALTERNATIVOS DE SOLUCIÓN DE CONTROVERSIAS</v>
      </c>
      <c r="E118" s="58" t="s">
        <v>331</v>
      </c>
      <c r="F118" s="109">
        <v>42342</v>
      </c>
      <c r="G118" s="39" t="s">
        <v>322</v>
      </c>
      <c r="H118" s="39" t="s">
        <v>323</v>
      </c>
    </row>
    <row r="119" spans="1:8" ht="28.5" x14ac:dyDescent="0.25">
      <c r="A119" s="59"/>
      <c r="B119" s="86"/>
      <c r="C119" s="59"/>
      <c r="D119" s="59"/>
      <c r="E119" s="59"/>
      <c r="F119" s="110"/>
      <c r="G119" s="39" t="s">
        <v>193</v>
      </c>
      <c r="H119" s="39" t="s">
        <v>194</v>
      </c>
    </row>
    <row r="120" spans="1:8" x14ac:dyDescent="0.25">
      <c r="A120" s="60"/>
      <c r="B120" s="87"/>
      <c r="C120" s="60"/>
      <c r="D120" s="60"/>
      <c r="E120" s="60"/>
      <c r="F120" s="111"/>
      <c r="G120" s="40"/>
      <c r="H120" s="40" t="s">
        <v>191</v>
      </c>
    </row>
    <row r="121" spans="1:8" x14ac:dyDescent="0.25">
      <c r="A121" s="79" t="s">
        <v>340</v>
      </c>
      <c r="B121" s="82" t="s">
        <v>195</v>
      </c>
      <c r="C121" s="75" t="s">
        <v>196</v>
      </c>
      <c r="D121" s="75" t="s">
        <v>173</v>
      </c>
      <c r="E121" s="75" t="s">
        <v>197</v>
      </c>
      <c r="F121" s="75" t="s">
        <v>160</v>
      </c>
      <c r="G121" s="37">
        <v>0</v>
      </c>
      <c r="H121" s="37">
        <v>0</v>
      </c>
    </row>
    <row r="122" spans="1:8" x14ac:dyDescent="0.25">
      <c r="A122" s="80"/>
      <c r="B122" s="83"/>
      <c r="C122" s="75"/>
      <c r="D122" s="62"/>
      <c r="E122" s="75"/>
      <c r="F122" s="75"/>
      <c r="G122" s="37">
        <v>0</v>
      </c>
      <c r="H122" s="37">
        <v>0</v>
      </c>
    </row>
    <row r="123" spans="1:8" x14ac:dyDescent="0.25">
      <c r="A123" s="81"/>
      <c r="B123" s="83"/>
      <c r="C123" s="70"/>
      <c r="D123" s="63"/>
      <c r="E123" s="70"/>
      <c r="F123" s="70"/>
      <c r="G123" s="37"/>
      <c r="H123" s="37">
        <v>0</v>
      </c>
    </row>
    <row r="124" spans="1:8" x14ac:dyDescent="0.25">
      <c r="A124" s="79" t="s">
        <v>340</v>
      </c>
      <c r="B124" s="82" t="s">
        <v>198</v>
      </c>
      <c r="C124" s="68" t="s">
        <v>199</v>
      </c>
      <c r="D124" s="68" t="s">
        <v>200</v>
      </c>
      <c r="E124" s="68" t="s">
        <v>197</v>
      </c>
      <c r="F124" s="68" t="s">
        <v>100</v>
      </c>
      <c r="G124" s="37">
        <v>0</v>
      </c>
      <c r="H124" s="37">
        <v>0</v>
      </c>
    </row>
    <row r="125" spans="1:8" x14ac:dyDescent="0.25">
      <c r="A125" s="80"/>
      <c r="B125" s="83"/>
      <c r="C125" s="75"/>
      <c r="D125" s="62"/>
      <c r="E125" s="75"/>
      <c r="F125" s="75"/>
      <c r="G125" s="37">
        <v>0</v>
      </c>
      <c r="H125" s="37">
        <v>0</v>
      </c>
    </row>
    <row r="126" spans="1:8" x14ac:dyDescent="0.25">
      <c r="A126" s="81"/>
      <c r="B126" s="84"/>
      <c r="C126" s="70"/>
      <c r="D126" s="63"/>
      <c r="E126" s="70"/>
      <c r="F126" s="70"/>
      <c r="G126" s="37"/>
      <c r="H126" s="37">
        <v>0</v>
      </c>
    </row>
    <row r="127" spans="1:8" x14ac:dyDescent="0.25">
      <c r="A127" s="52" t="s">
        <v>201</v>
      </c>
      <c r="B127" s="52" t="s">
        <v>202</v>
      </c>
      <c r="C127" s="52" t="s">
        <v>203</v>
      </c>
      <c r="D127" s="52" t="s">
        <v>204</v>
      </c>
      <c r="E127" s="64" t="s">
        <v>205</v>
      </c>
      <c r="F127" s="52" t="s">
        <v>206</v>
      </c>
      <c r="G127" s="17">
        <v>0</v>
      </c>
      <c r="H127" s="17">
        <v>0</v>
      </c>
    </row>
    <row r="128" spans="1:8" x14ac:dyDescent="0.25">
      <c r="A128" s="62"/>
      <c r="B128" s="62"/>
      <c r="C128" s="62"/>
      <c r="D128" s="62"/>
      <c r="E128" s="62"/>
      <c r="F128" s="62"/>
      <c r="G128" s="41">
        <v>723</v>
      </c>
      <c r="H128" s="17">
        <v>0</v>
      </c>
    </row>
    <row r="129" spans="1:8" x14ac:dyDescent="0.25">
      <c r="A129" s="63"/>
      <c r="B129" s="63"/>
      <c r="C129" s="63"/>
      <c r="D129" s="63"/>
      <c r="E129" s="63"/>
      <c r="F129" s="63"/>
      <c r="G129" s="17"/>
      <c r="H129" s="17">
        <v>0</v>
      </c>
    </row>
    <row r="130" spans="1:8" x14ac:dyDescent="0.25">
      <c r="A130" s="52" t="s">
        <v>201</v>
      </c>
      <c r="B130" s="52" t="s">
        <v>207</v>
      </c>
      <c r="C130" s="52" t="s">
        <v>203</v>
      </c>
      <c r="D130" s="52" t="s">
        <v>204</v>
      </c>
      <c r="E130" s="64" t="s">
        <v>205</v>
      </c>
      <c r="F130" s="52" t="s">
        <v>206</v>
      </c>
      <c r="G130" s="17">
        <v>0</v>
      </c>
      <c r="H130" s="17">
        <v>0</v>
      </c>
    </row>
    <row r="131" spans="1:8" x14ac:dyDescent="0.25">
      <c r="A131" s="62"/>
      <c r="B131" s="62"/>
      <c r="C131" s="62"/>
      <c r="D131" s="62"/>
      <c r="E131" s="62"/>
      <c r="F131" s="62"/>
      <c r="G131" s="41">
        <v>698</v>
      </c>
      <c r="H131" s="17">
        <v>0</v>
      </c>
    </row>
    <row r="132" spans="1:8" x14ac:dyDescent="0.25">
      <c r="A132" s="63"/>
      <c r="B132" s="63"/>
      <c r="C132" s="63"/>
      <c r="D132" s="63"/>
      <c r="E132" s="63"/>
      <c r="F132" s="63"/>
      <c r="G132" s="17"/>
      <c r="H132" s="17">
        <v>0</v>
      </c>
    </row>
    <row r="133" spans="1:8" x14ac:dyDescent="0.25">
      <c r="A133" s="52" t="s">
        <v>201</v>
      </c>
      <c r="B133" s="52" t="s">
        <v>64</v>
      </c>
      <c r="C133" s="52" t="s">
        <v>208</v>
      </c>
      <c r="D133" s="52" t="s">
        <v>209</v>
      </c>
      <c r="E133" s="64" t="s">
        <v>205</v>
      </c>
      <c r="F133" s="52" t="s">
        <v>67</v>
      </c>
      <c r="G133" s="17">
        <v>0</v>
      </c>
      <c r="H133" s="17">
        <v>0</v>
      </c>
    </row>
    <row r="134" spans="1:8" x14ac:dyDescent="0.25">
      <c r="A134" s="62"/>
      <c r="B134" s="62"/>
      <c r="C134" s="62"/>
      <c r="D134" s="62"/>
      <c r="E134" s="62"/>
      <c r="F134" s="62"/>
      <c r="G134" s="41">
        <v>0</v>
      </c>
      <c r="H134" s="17">
        <v>0</v>
      </c>
    </row>
    <row r="135" spans="1:8" x14ac:dyDescent="0.25">
      <c r="A135" s="63"/>
      <c r="B135" s="63"/>
      <c r="C135" s="63"/>
      <c r="D135" s="63"/>
      <c r="E135" s="63"/>
      <c r="F135" s="63"/>
      <c r="G135" s="17"/>
      <c r="H135" s="17">
        <v>0</v>
      </c>
    </row>
    <row r="136" spans="1:8" x14ac:dyDescent="0.25">
      <c r="A136" s="52" t="s">
        <v>201</v>
      </c>
      <c r="B136" s="52" t="s">
        <v>210</v>
      </c>
      <c r="C136" s="52" t="s">
        <v>211</v>
      </c>
      <c r="D136" s="52" t="s">
        <v>212</v>
      </c>
      <c r="E136" s="64" t="s">
        <v>205</v>
      </c>
      <c r="F136" s="52" t="s">
        <v>213</v>
      </c>
      <c r="G136" s="17">
        <v>0</v>
      </c>
      <c r="H136" s="17">
        <v>0</v>
      </c>
    </row>
    <row r="137" spans="1:8" x14ac:dyDescent="0.25">
      <c r="A137" s="62"/>
      <c r="B137" s="62"/>
      <c r="C137" s="62"/>
      <c r="D137" s="62"/>
      <c r="E137" s="62"/>
      <c r="F137" s="62"/>
      <c r="G137" s="41">
        <v>0</v>
      </c>
      <c r="H137" s="17">
        <v>0</v>
      </c>
    </row>
    <row r="138" spans="1:8" x14ac:dyDescent="0.25">
      <c r="A138" s="63"/>
      <c r="B138" s="63"/>
      <c r="C138" s="63"/>
      <c r="D138" s="63"/>
      <c r="E138" s="63"/>
      <c r="F138" s="63"/>
      <c r="G138" s="17"/>
      <c r="H138" s="17">
        <v>0</v>
      </c>
    </row>
    <row r="139" spans="1:8" x14ac:dyDescent="0.25">
      <c r="A139" s="52" t="s">
        <v>214</v>
      </c>
      <c r="B139" s="52" t="s">
        <v>215</v>
      </c>
      <c r="C139" s="52" t="s">
        <v>216</v>
      </c>
      <c r="D139" s="52" t="s">
        <v>217</v>
      </c>
      <c r="E139" s="64" t="s">
        <v>205</v>
      </c>
      <c r="F139" s="52" t="s">
        <v>218</v>
      </c>
      <c r="G139" s="17">
        <v>2604</v>
      </c>
      <c r="H139" s="17">
        <v>8544.94</v>
      </c>
    </row>
    <row r="140" spans="1:8" x14ac:dyDescent="0.25">
      <c r="A140" s="62"/>
      <c r="B140" s="62"/>
      <c r="C140" s="62"/>
      <c r="D140" s="62"/>
      <c r="E140" s="62"/>
      <c r="F140" s="62"/>
      <c r="G140" s="41">
        <v>746</v>
      </c>
      <c r="H140" s="17">
        <v>0</v>
      </c>
    </row>
    <row r="141" spans="1:8" x14ac:dyDescent="0.25">
      <c r="A141" s="63"/>
      <c r="B141" s="63"/>
      <c r="C141" s="63"/>
      <c r="D141" s="63"/>
      <c r="E141" s="63"/>
      <c r="F141" s="63"/>
      <c r="G141" s="17"/>
      <c r="H141" s="17">
        <v>0</v>
      </c>
    </row>
    <row r="142" spans="1:8" x14ac:dyDescent="0.25">
      <c r="A142" s="52" t="s">
        <v>201</v>
      </c>
      <c r="B142" s="52" t="s">
        <v>219</v>
      </c>
      <c r="C142" s="52" t="s">
        <v>216</v>
      </c>
      <c r="D142" s="52" t="s">
        <v>217</v>
      </c>
      <c r="E142" s="64" t="s">
        <v>205</v>
      </c>
      <c r="F142" s="52" t="s">
        <v>218</v>
      </c>
      <c r="G142" s="17">
        <v>0</v>
      </c>
      <c r="H142" s="17">
        <v>0</v>
      </c>
    </row>
    <row r="143" spans="1:8" x14ac:dyDescent="0.25">
      <c r="A143" s="62"/>
      <c r="B143" s="62"/>
      <c r="C143" s="62"/>
      <c r="D143" s="62"/>
      <c r="E143" s="62"/>
      <c r="F143" s="62"/>
      <c r="G143" s="41">
        <v>0</v>
      </c>
      <c r="H143" s="17">
        <v>0</v>
      </c>
    </row>
    <row r="144" spans="1:8" x14ac:dyDescent="0.25">
      <c r="A144" s="63"/>
      <c r="B144" s="63"/>
      <c r="C144" s="63"/>
      <c r="D144" s="63"/>
      <c r="E144" s="63"/>
      <c r="F144" s="63"/>
      <c r="G144" s="17"/>
      <c r="H144" s="17">
        <v>0</v>
      </c>
    </row>
    <row r="145" spans="1:8" x14ac:dyDescent="0.25">
      <c r="A145" s="52" t="s">
        <v>201</v>
      </c>
      <c r="B145" s="52" t="s">
        <v>220</v>
      </c>
      <c r="C145" s="52" t="s">
        <v>216</v>
      </c>
      <c r="D145" s="52" t="s">
        <v>217</v>
      </c>
      <c r="E145" s="64" t="s">
        <v>205</v>
      </c>
      <c r="F145" s="52" t="s">
        <v>218</v>
      </c>
      <c r="G145" s="17">
        <v>0</v>
      </c>
      <c r="H145" s="17">
        <v>0</v>
      </c>
    </row>
    <row r="146" spans="1:8" x14ac:dyDescent="0.25">
      <c r="A146" s="62"/>
      <c r="B146" s="62"/>
      <c r="C146" s="62"/>
      <c r="D146" s="62"/>
      <c r="E146" s="62"/>
      <c r="F146" s="62"/>
      <c r="G146" s="41">
        <v>0</v>
      </c>
      <c r="H146" s="17">
        <v>0</v>
      </c>
    </row>
    <row r="147" spans="1:8" x14ac:dyDescent="0.25">
      <c r="A147" s="63"/>
      <c r="B147" s="63"/>
      <c r="C147" s="63"/>
      <c r="D147" s="63"/>
      <c r="E147" s="63"/>
      <c r="F147" s="63"/>
      <c r="G147" s="17"/>
      <c r="H147" s="17"/>
    </row>
    <row r="148" spans="1:8" x14ac:dyDescent="0.25">
      <c r="A148" s="52" t="s">
        <v>201</v>
      </c>
      <c r="B148" s="52" t="s">
        <v>221</v>
      </c>
      <c r="C148" s="52" t="s">
        <v>222</v>
      </c>
      <c r="D148" s="52" t="s">
        <v>223</v>
      </c>
      <c r="E148" s="64" t="s">
        <v>205</v>
      </c>
      <c r="F148" s="52" t="s">
        <v>224</v>
      </c>
      <c r="G148" s="17">
        <v>0</v>
      </c>
      <c r="H148" s="17">
        <v>0</v>
      </c>
    </row>
    <row r="149" spans="1:8" x14ac:dyDescent="0.25">
      <c r="A149" s="62"/>
      <c r="B149" s="62"/>
      <c r="C149" s="62"/>
      <c r="D149" s="62"/>
      <c r="E149" s="62"/>
      <c r="F149" s="62"/>
      <c r="G149" s="41">
        <v>0</v>
      </c>
      <c r="H149" s="17">
        <v>0</v>
      </c>
    </row>
    <row r="150" spans="1:8" x14ac:dyDescent="0.25">
      <c r="A150" s="63"/>
      <c r="B150" s="63"/>
      <c r="C150" s="63"/>
      <c r="D150" s="63"/>
      <c r="E150" s="63"/>
      <c r="F150" s="63"/>
      <c r="G150" s="17"/>
      <c r="H150" s="17">
        <v>0</v>
      </c>
    </row>
    <row r="151" spans="1:8" x14ac:dyDescent="0.25">
      <c r="A151" s="52" t="s">
        <v>201</v>
      </c>
      <c r="B151" s="52" t="s">
        <v>225</v>
      </c>
      <c r="C151" s="52" t="s">
        <v>222</v>
      </c>
      <c r="D151" s="52" t="s">
        <v>223</v>
      </c>
      <c r="E151" s="64" t="s">
        <v>205</v>
      </c>
      <c r="F151" s="52" t="s">
        <v>224</v>
      </c>
      <c r="G151" s="17">
        <v>0</v>
      </c>
      <c r="H151" s="17">
        <v>0</v>
      </c>
    </row>
    <row r="152" spans="1:8" x14ac:dyDescent="0.25">
      <c r="A152" s="62"/>
      <c r="B152" s="62"/>
      <c r="C152" s="62"/>
      <c r="D152" s="62"/>
      <c r="E152" s="62"/>
      <c r="F152" s="62"/>
      <c r="G152" s="41">
        <v>0</v>
      </c>
      <c r="H152" s="17">
        <v>0</v>
      </c>
    </row>
    <row r="153" spans="1:8" x14ac:dyDescent="0.25">
      <c r="A153" s="63"/>
      <c r="B153" s="63"/>
      <c r="C153" s="63"/>
      <c r="D153" s="63"/>
      <c r="E153" s="63"/>
      <c r="F153" s="63"/>
      <c r="G153" s="17"/>
      <c r="H153" s="17">
        <v>0</v>
      </c>
    </row>
    <row r="154" spans="1:8" x14ac:dyDescent="0.25">
      <c r="A154" s="52" t="s">
        <v>201</v>
      </c>
      <c r="B154" s="52" t="s">
        <v>226</v>
      </c>
      <c r="C154" s="52" t="s">
        <v>222</v>
      </c>
      <c r="D154" s="52" t="s">
        <v>223</v>
      </c>
      <c r="E154" s="64" t="s">
        <v>205</v>
      </c>
      <c r="F154" s="52" t="s">
        <v>224</v>
      </c>
      <c r="G154" s="17">
        <v>0</v>
      </c>
      <c r="H154" s="17">
        <v>0</v>
      </c>
    </row>
    <row r="155" spans="1:8" x14ac:dyDescent="0.25">
      <c r="A155" s="62"/>
      <c r="B155" s="62"/>
      <c r="C155" s="62"/>
      <c r="D155" s="62"/>
      <c r="E155" s="62"/>
      <c r="F155" s="62"/>
      <c r="G155" s="41">
        <v>0</v>
      </c>
      <c r="H155" s="17">
        <v>0</v>
      </c>
    </row>
    <row r="156" spans="1:8" x14ac:dyDescent="0.25">
      <c r="A156" s="63"/>
      <c r="B156" s="63"/>
      <c r="C156" s="63"/>
      <c r="D156" s="63"/>
      <c r="E156" s="63"/>
      <c r="F156" s="63"/>
      <c r="G156" s="17"/>
      <c r="H156" s="17">
        <v>0</v>
      </c>
    </row>
    <row r="157" spans="1:8" x14ac:dyDescent="0.25">
      <c r="A157" s="58" t="s">
        <v>227</v>
      </c>
      <c r="B157" s="68" t="s">
        <v>228</v>
      </c>
      <c r="C157" s="58" t="s">
        <v>229</v>
      </c>
      <c r="D157" s="58" t="s">
        <v>230</v>
      </c>
      <c r="E157" s="58" t="s">
        <v>231</v>
      </c>
      <c r="F157" s="76" t="s">
        <v>232</v>
      </c>
      <c r="G157" s="19">
        <v>1600</v>
      </c>
      <c r="H157" s="19">
        <v>0</v>
      </c>
    </row>
    <row r="158" spans="1:8" x14ac:dyDescent="0.25">
      <c r="A158" s="59"/>
      <c r="B158" s="75"/>
      <c r="C158" s="59"/>
      <c r="D158" s="59"/>
      <c r="E158" s="59"/>
      <c r="F158" s="77"/>
      <c r="G158" s="19">
        <v>450</v>
      </c>
      <c r="H158" s="19">
        <f>495+330</f>
        <v>825</v>
      </c>
    </row>
    <row r="159" spans="1:8" x14ac:dyDescent="0.25">
      <c r="A159" s="60"/>
      <c r="B159" s="70"/>
      <c r="C159" s="60"/>
      <c r="D159" s="60"/>
      <c r="E159" s="60"/>
      <c r="F159" s="78"/>
      <c r="G159" s="20"/>
      <c r="H159" s="19">
        <v>0</v>
      </c>
    </row>
    <row r="160" spans="1:8" x14ac:dyDescent="0.25">
      <c r="A160" s="58" t="s">
        <v>340</v>
      </c>
      <c r="B160" s="58" t="s">
        <v>340</v>
      </c>
      <c r="C160" s="58" t="s">
        <v>340</v>
      </c>
      <c r="D160" s="58" t="s">
        <v>340</v>
      </c>
      <c r="E160" s="58" t="s">
        <v>233</v>
      </c>
      <c r="F160" s="58" t="s">
        <v>340</v>
      </c>
      <c r="G160" s="19">
        <v>0</v>
      </c>
      <c r="H160" s="19">
        <v>0</v>
      </c>
    </row>
    <row r="161" spans="1:8" x14ac:dyDescent="0.25">
      <c r="A161" s="59"/>
      <c r="B161" s="59"/>
      <c r="C161" s="59"/>
      <c r="D161" s="59"/>
      <c r="E161" s="59"/>
      <c r="F161" s="59"/>
      <c r="G161" s="19">
        <v>0</v>
      </c>
      <c r="H161" s="19">
        <v>0</v>
      </c>
    </row>
    <row r="162" spans="1:8" x14ac:dyDescent="0.25">
      <c r="A162" s="60"/>
      <c r="B162" s="60"/>
      <c r="C162" s="60"/>
      <c r="D162" s="60"/>
      <c r="E162" s="60"/>
      <c r="F162" s="60"/>
      <c r="G162" s="20"/>
      <c r="H162" s="19">
        <v>0</v>
      </c>
    </row>
    <row r="163" spans="1:8" x14ac:dyDescent="0.25">
      <c r="A163" s="58" t="s">
        <v>340</v>
      </c>
      <c r="B163" s="58" t="s">
        <v>340</v>
      </c>
      <c r="C163" s="58" t="s">
        <v>340</v>
      </c>
      <c r="D163" s="58" t="s">
        <v>340</v>
      </c>
      <c r="E163" s="58" t="s">
        <v>234</v>
      </c>
      <c r="F163" s="58" t="s">
        <v>340</v>
      </c>
      <c r="G163" s="19">
        <v>0</v>
      </c>
      <c r="H163" s="19">
        <v>0</v>
      </c>
    </row>
    <row r="164" spans="1:8" x14ac:dyDescent="0.25">
      <c r="A164" s="59"/>
      <c r="B164" s="59"/>
      <c r="C164" s="59"/>
      <c r="D164" s="59"/>
      <c r="E164" s="59"/>
      <c r="F164" s="59"/>
      <c r="G164" s="19">
        <v>0</v>
      </c>
      <c r="H164" s="19">
        <v>0</v>
      </c>
    </row>
    <row r="165" spans="1:8" x14ac:dyDescent="0.25">
      <c r="A165" s="60"/>
      <c r="B165" s="60"/>
      <c r="C165" s="60"/>
      <c r="D165" s="60"/>
      <c r="E165" s="60"/>
      <c r="F165" s="60"/>
      <c r="G165" s="20"/>
      <c r="H165" s="19">
        <v>0</v>
      </c>
    </row>
    <row r="166" spans="1:8" x14ac:dyDescent="0.25">
      <c r="A166" s="68" t="s">
        <v>340</v>
      </c>
      <c r="B166" s="73" t="s">
        <v>64</v>
      </c>
      <c r="C166" s="68" t="s">
        <v>235</v>
      </c>
      <c r="D166" s="73" t="s">
        <v>173</v>
      </c>
      <c r="E166" s="52" t="s">
        <v>236</v>
      </c>
      <c r="F166" s="68" t="s">
        <v>67</v>
      </c>
      <c r="G166" s="42"/>
      <c r="H166" s="42">
        <v>0</v>
      </c>
    </row>
    <row r="167" spans="1:8" x14ac:dyDescent="0.25">
      <c r="A167" s="70"/>
      <c r="B167" s="74"/>
      <c r="C167" s="70"/>
      <c r="D167" s="74"/>
      <c r="E167" s="54"/>
      <c r="F167" s="70"/>
      <c r="G167" s="42">
        <v>0</v>
      </c>
      <c r="H167" s="42"/>
    </row>
    <row r="168" spans="1:8" x14ac:dyDescent="0.25">
      <c r="A168" s="52" t="s">
        <v>340</v>
      </c>
      <c r="B168" s="52" t="s">
        <v>237</v>
      </c>
      <c r="C168" s="52" t="s">
        <v>332</v>
      </c>
      <c r="D168" s="52" t="s">
        <v>340</v>
      </c>
      <c r="E168" s="52" t="s">
        <v>238</v>
      </c>
      <c r="F168" s="52">
        <v>1</v>
      </c>
      <c r="G168" s="17">
        <v>0</v>
      </c>
      <c r="H168" s="17">
        <v>0</v>
      </c>
    </row>
    <row r="169" spans="1:8" x14ac:dyDescent="0.25">
      <c r="A169" s="62"/>
      <c r="B169" s="62"/>
      <c r="C169" s="62"/>
      <c r="D169" s="62"/>
      <c r="E169" s="62"/>
      <c r="F169" s="62"/>
      <c r="G169" s="41">
        <v>0</v>
      </c>
      <c r="H169" s="17">
        <v>0</v>
      </c>
    </row>
    <row r="170" spans="1:8" x14ac:dyDescent="0.25">
      <c r="A170" s="63"/>
      <c r="B170" s="63"/>
      <c r="C170" s="63"/>
      <c r="D170" s="63"/>
      <c r="E170" s="63"/>
      <c r="F170" s="63"/>
      <c r="G170" s="17"/>
      <c r="H170" s="17">
        <v>0</v>
      </c>
    </row>
    <row r="171" spans="1:8" ht="71.25" x14ac:dyDescent="0.25">
      <c r="A171" s="6" t="s">
        <v>340</v>
      </c>
      <c r="B171" s="2" t="s">
        <v>239</v>
      </c>
      <c r="C171" s="6" t="s">
        <v>240</v>
      </c>
      <c r="D171" s="6" t="s">
        <v>340</v>
      </c>
      <c r="E171" s="3" t="s">
        <v>238</v>
      </c>
      <c r="F171" s="6">
        <v>1</v>
      </c>
      <c r="G171" s="17">
        <v>0</v>
      </c>
      <c r="H171" s="17">
        <v>0</v>
      </c>
    </row>
    <row r="172" spans="1:8" ht="57" x14ac:dyDescent="0.25">
      <c r="A172" s="6" t="s">
        <v>340</v>
      </c>
      <c r="B172" s="6" t="s">
        <v>241</v>
      </c>
      <c r="C172" s="6" t="s">
        <v>242</v>
      </c>
      <c r="D172" s="6" t="s">
        <v>340</v>
      </c>
      <c r="E172" s="3" t="s">
        <v>238</v>
      </c>
      <c r="F172" s="6">
        <v>1</v>
      </c>
      <c r="G172" s="43">
        <v>0</v>
      </c>
      <c r="H172" s="43">
        <v>0</v>
      </c>
    </row>
    <row r="173" spans="1:8" ht="71.25" x14ac:dyDescent="0.25">
      <c r="A173" s="2" t="s">
        <v>340</v>
      </c>
      <c r="B173" s="6" t="s">
        <v>243</v>
      </c>
      <c r="C173" s="6" t="s">
        <v>244</v>
      </c>
      <c r="D173" s="6" t="s">
        <v>340</v>
      </c>
      <c r="E173" s="2" t="s">
        <v>238</v>
      </c>
      <c r="F173" s="6">
        <v>1</v>
      </c>
      <c r="G173" s="43">
        <v>0</v>
      </c>
      <c r="H173" s="43">
        <v>0</v>
      </c>
    </row>
    <row r="174" spans="1:8" ht="20.100000000000001" customHeight="1" x14ac:dyDescent="0.25">
      <c r="A174" s="66" t="s">
        <v>245</v>
      </c>
      <c r="B174" s="66" t="s">
        <v>246</v>
      </c>
      <c r="C174" s="66" t="s">
        <v>247</v>
      </c>
      <c r="D174" s="66" t="s">
        <v>248</v>
      </c>
      <c r="E174" s="66" t="s">
        <v>333</v>
      </c>
      <c r="F174" s="66" t="s">
        <v>249</v>
      </c>
      <c r="G174" s="44">
        <v>0</v>
      </c>
      <c r="H174" s="44">
        <v>0</v>
      </c>
    </row>
    <row r="175" spans="1:8" ht="20.100000000000001" customHeight="1" x14ac:dyDescent="0.25">
      <c r="A175" s="66"/>
      <c r="B175" s="66"/>
      <c r="C175" s="66"/>
      <c r="D175" s="66"/>
      <c r="E175" s="66"/>
      <c r="F175" s="66"/>
      <c r="G175" s="44"/>
      <c r="H175" s="44">
        <v>0</v>
      </c>
    </row>
    <row r="176" spans="1:8" ht="20.100000000000001" customHeight="1" x14ac:dyDescent="0.25">
      <c r="A176" s="66"/>
      <c r="B176" s="66"/>
      <c r="C176" s="66"/>
      <c r="D176" s="66"/>
      <c r="E176" s="66"/>
      <c r="F176" s="66"/>
      <c r="G176" s="44">
        <v>1000</v>
      </c>
      <c r="H176" s="44">
        <v>0</v>
      </c>
    </row>
    <row r="177" spans="1:8" ht="20.100000000000001" customHeight="1" x14ac:dyDescent="0.25">
      <c r="A177" s="66" t="s">
        <v>245</v>
      </c>
      <c r="B177" s="66" t="s">
        <v>250</v>
      </c>
      <c r="C177" s="66" t="s">
        <v>247</v>
      </c>
      <c r="D177" s="66" t="s">
        <v>248</v>
      </c>
      <c r="E177" s="66" t="s">
        <v>333</v>
      </c>
      <c r="F177" s="66" t="s">
        <v>249</v>
      </c>
      <c r="G177" s="44">
        <v>0</v>
      </c>
      <c r="H177" s="44">
        <v>0</v>
      </c>
    </row>
    <row r="178" spans="1:8" ht="20.100000000000001" customHeight="1" x14ac:dyDescent="0.25">
      <c r="A178" s="66"/>
      <c r="B178" s="66"/>
      <c r="C178" s="66"/>
      <c r="D178" s="66"/>
      <c r="E178" s="66"/>
      <c r="F178" s="66"/>
      <c r="G178" s="44"/>
      <c r="H178" s="44">
        <v>0</v>
      </c>
    </row>
    <row r="179" spans="1:8" ht="20.100000000000001" customHeight="1" x14ac:dyDescent="0.25">
      <c r="A179" s="66"/>
      <c r="B179" s="66"/>
      <c r="C179" s="66"/>
      <c r="D179" s="66"/>
      <c r="E179" s="66"/>
      <c r="F179" s="66"/>
      <c r="G179" s="44">
        <v>1000</v>
      </c>
      <c r="H179" s="44">
        <v>0</v>
      </c>
    </row>
    <row r="180" spans="1:8" ht="20.100000000000001" customHeight="1" x14ac:dyDescent="0.25">
      <c r="A180" s="66" t="s">
        <v>245</v>
      </c>
      <c r="B180" s="66" t="s">
        <v>251</v>
      </c>
      <c r="C180" s="66" t="s">
        <v>247</v>
      </c>
      <c r="D180" s="66" t="s">
        <v>248</v>
      </c>
      <c r="E180" s="66" t="s">
        <v>333</v>
      </c>
      <c r="F180" s="66" t="s">
        <v>249</v>
      </c>
      <c r="G180" s="44">
        <v>0</v>
      </c>
      <c r="H180" s="44">
        <v>0</v>
      </c>
    </row>
    <row r="181" spans="1:8" ht="20.100000000000001" customHeight="1" x14ac:dyDescent="0.25">
      <c r="A181" s="66"/>
      <c r="B181" s="66"/>
      <c r="C181" s="66"/>
      <c r="D181" s="66"/>
      <c r="E181" s="66"/>
      <c r="F181" s="66"/>
      <c r="G181" s="44"/>
      <c r="H181" s="44">
        <v>0</v>
      </c>
    </row>
    <row r="182" spans="1:8" ht="20.100000000000001" customHeight="1" x14ac:dyDescent="0.25">
      <c r="A182" s="66"/>
      <c r="B182" s="66"/>
      <c r="C182" s="66"/>
      <c r="D182" s="66"/>
      <c r="E182" s="66"/>
      <c r="F182" s="66"/>
      <c r="G182" s="44">
        <v>1000</v>
      </c>
      <c r="H182" s="44">
        <v>0</v>
      </c>
    </row>
    <row r="183" spans="1:8" x14ac:dyDescent="0.25">
      <c r="A183" s="66" t="s">
        <v>245</v>
      </c>
      <c r="B183" s="66" t="s">
        <v>252</v>
      </c>
      <c r="C183" s="66" t="s">
        <v>253</v>
      </c>
      <c r="D183" s="66" t="s">
        <v>254</v>
      </c>
      <c r="E183" s="66" t="s">
        <v>333</v>
      </c>
      <c r="F183" s="66" t="s">
        <v>255</v>
      </c>
      <c r="G183" s="44">
        <v>0</v>
      </c>
      <c r="H183" s="44">
        <v>0</v>
      </c>
    </row>
    <row r="184" spans="1:8" x14ac:dyDescent="0.25">
      <c r="A184" s="66"/>
      <c r="B184" s="66"/>
      <c r="C184" s="66"/>
      <c r="D184" s="66"/>
      <c r="E184" s="66"/>
      <c r="F184" s="66"/>
      <c r="G184" s="44"/>
      <c r="H184" s="44">
        <v>0</v>
      </c>
    </row>
    <row r="185" spans="1:8" x14ac:dyDescent="0.25">
      <c r="A185" s="66"/>
      <c r="B185" s="66"/>
      <c r="C185" s="66"/>
      <c r="D185" s="66"/>
      <c r="E185" s="66"/>
      <c r="F185" s="66"/>
      <c r="G185" s="44">
        <v>1000</v>
      </c>
      <c r="H185" s="44">
        <v>0</v>
      </c>
    </row>
    <row r="186" spans="1:8" x14ac:dyDescent="0.25">
      <c r="A186" s="66" t="s">
        <v>245</v>
      </c>
      <c r="B186" s="66" t="s">
        <v>256</v>
      </c>
      <c r="C186" s="66" t="s">
        <v>253</v>
      </c>
      <c r="D186" s="66" t="s">
        <v>254</v>
      </c>
      <c r="E186" s="66" t="s">
        <v>333</v>
      </c>
      <c r="F186" s="66" t="s">
        <v>255</v>
      </c>
      <c r="G186" s="44">
        <v>0</v>
      </c>
      <c r="H186" s="44">
        <v>0</v>
      </c>
    </row>
    <row r="187" spans="1:8" x14ac:dyDescent="0.25">
      <c r="A187" s="66"/>
      <c r="B187" s="66"/>
      <c r="C187" s="66"/>
      <c r="D187" s="66"/>
      <c r="E187" s="66"/>
      <c r="F187" s="66"/>
      <c r="G187" s="44"/>
      <c r="H187" s="44">
        <v>0</v>
      </c>
    </row>
    <row r="188" spans="1:8" x14ac:dyDescent="0.25">
      <c r="A188" s="66"/>
      <c r="B188" s="66"/>
      <c r="C188" s="66"/>
      <c r="D188" s="66"/>
      <c r="E188" s="66"/>
      <c r="F188" s="66"/>
      <c r="G188" s="44">
        <v>1000</v>
      </c>
      <c r="H188" s="44">
        <v>0</v>
      </c>
    </row>
    <row r="189" spans="1:8" x14ac:dyDescent="0.25">
      <c r="A189" s="66" t="s">
        <v>245</v>
      </c>
      <c r="B189" s="66" t="s">
        <v>257</v>
      </c>
      <c r="C189" s="66" t="s">
        <v>253</v>
      </c>
      <c r="D189" s="66" t="s">
        <v>254</v>
      </c>
      <c r="E189" s="66" t="s">
        <v>333</v>
      </c>
      <c r="F189" s="66" t="s">
        <v>255</v>
      </c>
      <c r="G189" s="44">
        <v>0</v>
      </c>
      <c r="H189" s="44">
        <v>0</v>
      </c>
    </row>
    <row r="190" spans="1:8" x14ac:dyDescent="0.25">
      <c r="A190" s="66"/>
      <c r="B190" s="66"/>
      <c r="C190" s="66"/>
      <c r="D190" s="66"/>
      <c r="E190" s="66"/>
      <c r="F190" s="66"/>
      <c r="G190" s="44"/>
      <c r="H190" s="44">
        <v>0</v>
      </c>
    </row>
    <row r="191" spans="1:8" x14ac:dyDescent="0.25">
      <c r="A191" s="66"/>
      <c r="B191" s="66"/>
      <c r="C191" s="66"/>
      <c r="D191" s="66"/>
      <c r="E191" s="66"/>
      <c r="F191" s="66"/>
      <c r="G191" s="44">
        <v>1000</v>
      </c>
      <c r="H191" s="44">
        <v>0</v>
      </c>
    </row>
    <row r="192" spans="1:8" x14ac:dyDescent="0.25">
      <c r="A192" s="66" t="s">
        <v>245</v>
      </c>
      <c r="B192" s="66" t="s">
        <v>258</v>
      </c>
      <c r="C192" s="66" t="s">
        <v>259</v>
      </c>
      <c r="D192" s="66" t="s">
        <v>260</v>
      </c>
      <c r="E192" s="66" t="s">
        <v>333</v>
      </c>
      <c r="F192" s="66" t="s">
        <v>261</v>
      </c>
      <c r="G192" s="44">
        <v>0</v>
      </c>
      <c r="H192" s="44">
        <v>0</v>
      </c>
    </row>
    <row r="193" spans="1:8" x14ac:dyDescent="0.25">
      <c r="A193" s="66"/>
      <c r="B193" s="66"/>
      <c r="C193" s="66"/>
      <c r="D193" s="66"/>
      <c r="E193" s="66"/>
      <c r="F193" s="66"/>
      <c r="G193" s="44"/>
      <c r="H193" s="44">
        <v>0</v>
      </c>
    </row>
    <row r="194" spans="1:8" x14ac:dyDescent="0.25">
      <c r="A194" s="66"/>
      <c r="B194" s="66"/>
      <c r="C194" s="66"/>
      <c r="D194" s="66"/>
      <c r="E194" s="66"/>
      <c r="F194" s="66"/>
      <c r="G194" s="44">
        <v>1000</v>
      </c>
      <c r="H194" s="44">
        <v>0</v>
      </c>
    </row>
    <row r="195" spans="1:8" x14ac:dyDescent="0.25">
      <c r="A195" s="66" t="s">
        <v>245</v>
      </c>
      <c r="B195" s="66" t="s">
        <v>262</v>
      </c>
      <c r="C195" s="66" t="s">
        <v>259</v>
      </c>
      <c r="D195" s="66" t="s">
        <v>260</v>
      </c>
      <c r="E195" s="66" t="s">
        <v>333</v>
      </c>
      <c r="F195" s="66" t="s">
        <v>261</v>
      </c>
      <c r="G195" s="44">
        <v>0</v>
      </c>
      <c r="H195" s="44">
        <v>0</v>
      </c>
    </row>
    <row r="196" spans="1:8" x14ac:dyDescent="0.25">
      <c r="A196" s="66"/>
      <c r="B196" s="66"/>
      <c r="C196" s="66"/>
      <c r="D196" s="66"/>
      <c r="E196" s="66"/>
      <c r="F196" s="66"/>
      <c r="G196" s="44"/>
      <c r="H196" s="44">
        <v>0</v>
      </c>
    </row>
    <row r="197" spans="1:8" x14ac:dyDescent="0.25">
      <c r="A197" s="66"/>
      <c r="B197" s="66"/>
      <c r="C197" s="66"/>
      <c r="D197" s="66"/>
      <c r="E197" s="66"/>
      <c r="F197" s="66"/>
      <c r="G197" s="44">
        <v>1000</v>
      </c>
      <c r="H197" s="44">
        <v>0</v>
      </c>
    </row>
    <row r="198" spans="1:8" x14ac:dyDescent="0.25">
      <c r="A198" s="66" t="s">
        <v>245</v>
      </c>
      <c r="B198" s="66" t="s">
        <v>263</v>
      </c>
      <c r="C198" s="66" t="s">
        <v>259</v>
      </c>
      <c r="D198" s="66" t="s">
        <v>260</v>
      </c>
      <c r="E198" s="66" t="s">
        <v>333</v>
      </c>
      <c r="F198" s="66" t="s">
        <v>261</v>
      </c>
      <c r="G198" s="44">
        <v>0</v>
      </c>
      <c r="H198" s="44">
        <v>0</v>
      </c>
    </row>
    <row r="199" spans="1:8" x14ac:dyDescent="0.25">
      <c r="A199" s="66"/>
      <c r="B199" s="66"/>
      <c r="C199" s="66"/>
      <c r="D199" s="66"/>
      <c r="E199" s="66"/>
      <c r="F199" s="66"/>
      <c r="G199" s="44"/>
      <c r="H199" s="44">
        <v>0</v>
      </c>
    </row>
    <row r="200" spans="1:8" x14ac:dyDescent="0.25">
      <c r="A200" s="66"/>
      <c r="B200" s="66"/>
      <c r="C200" s="66"/>
      <c r="D200" s="66"/>
      <c r="E200" s="66"/>
      <c r="F200" s="66"/>
      <c r="G200" s="44">
        <v>1000</v>
      </c>
      <c r="H200" s="44">
        <v>0</v>
      </c>
    </row>
    <row r="201" spans="1:8" x14ac:dyDescent="0.25">
      <c r="A201" s="58" t="s">
        <v>340</v>
      </c>
      <c r="B201" s="58" t="s">
        <v>340</v>
      </c>
      <c r="C201" s="58" t="s">
        <v>340</v>
      </c>
      <c r="D201" s="58" t="s">
        <v>340</v>
      </c>
      <c r="E201" s="58" t="s">
        <v>264</v>
      </c>
      <c r="F201" s="58" t="s">
        <v>340</v>
      </c>
      <c r="G201" s="19">
        <v>0</v>
      </c>
      <c r="H201" s="19">
        <v>0</v>
      </c>
    </row>
    <row r="202" spans="1:8" x14ac:dyDescent="0.25">
      <c r="A202" s="59"/>
      <c r="B202" s="59"/>
      <c r="C202" s="59"/>
      <c r="D202" s="59"/>
      <c r="E202" s="59"/>
      <c r="F202" s="59"/>
      <c r="G202" s="19">
        <v>0</v>
      </c>
      <c r="H202" s="19">
        <v>0</v>
      </c>
    </row>
    <row r="203" spans="1:8" x14ac:dyDescent="0.25">
      <c r="A203" s="60"/>
      <c r="B203" s="60"/>
      <c r="C203" s="60"/>
      <c r="D203" s="60"/>
      <c r="E203" s="60"/>
      <c r="F203" s="60"/>
      <c r="G203" s="20"/>
      <c r="H203" s="19">
        <v>0</v>
      </c>
    </row>
    <row r="204" spans="1:8" x14ac:dyDescent="0.25">
      <c r="A204" s="58" t="s">
        <v>340</v>
      </c>
      <c r="B204" s="58" t="s">
        <v>340</v>
      </c>
      <c r="C204" s="58" t="s">
        <v>340</v>
      </c>
      <c r="D204" s="58" t="s">
        <v>340</v>
      </c>
      <c r="E204" s="58" t="s">
        <v>334</v>
      </c>
      <c r="F204" s="58" t="s">
        <v>340</v>
      </c>
      <c r="G204" s="19">
        <v>0</v>
      </c>
      <c r="H204" s="19">
        <v>0</v>
      </c>
    </row>
    <row r="205" spans="1:8" x14ac:dyDescent="0.25">
      <c r="A205" s="59"/>
      <c r="B205" s="59"/>
      <c r="C205" s="59"/>
      <c r="D205" s="59"/>
      <c r="E205" s="59"/>
      <c r="F205" s="59"/>
      <c r="G205" s="19">
        <v>0</v>
      </c>
      <c r="H205" s="19">
        <v>0</v>
      </c>
    </row>
    <row r="206" spans="1:8" x14ac:dyDescent="0.25">
      <c r="A206" s="60"/>
      <c r="B206" s="60"/>
      <c r="C206" s="60"/>
      <c r="D206" s="60"/>
      <c r="E206" s="60"/>
      <c r="F206" s="60"/>
      <c r="G206" s="20"/>
      <c r="H206" s="19">
        <v>0</v>
      </c>
    </row>
    <row r="207" spans="1:8" x14ac:dyDescent="0.25">
      <c r="A207" s="68" t="s">
        <v>340</v>
      </c>
      <c r="B207" s="68" t="s">
        <v>64</v>
      </c>
      <c r="C207" s="68" t="s">
        <v>65</v>
      </c>
      <c r="D207" s="68" t="str">
        <f>UPPER("Derechos de los testigos")</f>
        <v>DERECHOS DE LOS TESTIGOS</v>
      </c>
      <c r="E207" s="68" t="s">
        <v>265</v>
      </c>
      <c r="F207" s="71" t="s">
        <v>255</v>
      </c>
      <c r="G207" s="45">
        <v>0</v>
      </c>
      <c r="H207" s="45">
        <v>0</v>
      </c>
    </row>
    <row r="208" spans="1:8" x14ac:dyDescent="0.25">
      <c r="A208" s="70"/>
      <c r="B208" s="70"/>
      <c r="C208" s="70"/>
      <c r="D208" s="70"/>
      <c r="E208" s="70"/>
      <c r="F208" s="72"/>
      <c r="G208" s="45">
        <v>0</v>
      </c>
      <c r="H208" s="45">
        <v>0</v>
      </c>
    </row>
    <row r="209" spans="1:8" x14ac:dyDescent="0.25">
      <c r="A209" s="68" t="s">
        <v>340</v>
      </c>
      <c r="B209" s="68" t="s">
        <v>266</v>
      </c>
      <c r="C209" s="68" t="str">
        <f>UPPER("Difusión de los Servicios de la CCJ")</f>
        <v>DIFUSIÓN DE LOS SERVICIOS DE LA CCJ</v>
      </c>
      <c r="D209" s="68" t="str">
        <f>UPPER("Difusión de los servicios de la Casa de la Cultura Juríidica")</f>
        <v>DIFUSIÓN DE LOS SERVICIOS DE LA CASA DE LA CULTURA JURÍIDICA</v>
      </c>
      <c r="E209" s="68" t="s">
        <v>265</v>
      </c>
      <c r="F209" s="71" t="s">
        <v>267</v>
      </c>
      <c r="G209" s="45">
        <v>0</v>
      </c>
      <c r="H209" s="45">
        <v>0</v>
      </c>
    </row>
    <row r="210" spans="1:8" x14ac:dyDescent="0.25">
      <c r="A210" s="70"/>
      <c r="B210" s="70"/>
      <c r="C210" s="70"/>
      <c r="D210" s="70"/>
      <c r="E210" s="70"/>
      <c r="F210" s="72"/>
      <c r="G210" s="45">
        <v>0</v>
      </c>
      <c r="H210" s="45">
        <v>0</v>
      </c>
    </row>
    <row r="211" spans="1:8" x14ac:dyDescent="0.25">
      <c r="A211" s="68" t="s">
        <v>268</v>
      </c>
      <c r="B211" s="68" t="str">
        <f>UPPER("Rogelio Flores Pantoja")</f>
        <v>ROGELIO FLORES PANTOJA</v>
      </c>
      <c r="C211" s="68" t="str">
        <f>UPPER("Conferencia por el XI Aniversario de la Casa de la Cultura Jurídica y del XXIV Circuito")</f>
        <v>CONFERENCIA POR EL XI ANIVERSARIO DE LA CASA DE LA CULTURA JURÍDICA Y DEL XXIV CIRCUITO</v>
      </c>
      <c r="D211" s="68" t="str">
        <f>UPPER("La aplicación nacional del derecho internacional de los Derechos Humanos.")</f>
        <v>LA APLICACIÓN NACIONAL DEL DERECHO INTERNACIONAL DE LOS DERECHOS HUMANOS.</v>
      </c>
      <c r="E211" s="68" t="str">
        <f>UPPER("Tepic, Nayarit")</f>
        <v>TEPIC, NAYARIT</v>
      </c>
      <c r="F211" s="71" t="s">
        <v>269</v>
      </c>
      <c r="G211" s="46">
        <v>945</v>
      </c>
      <c r="H211" s="46">
        <v>7505</v>
      </c>
    </row>
    <row r="212" spans="1:8" x14ac:dyDescent="0.25">
      <c r="A212" s="69"/>
      <c r="B212" s="70"/>
      <c r="C212" s="70"/>
      <c r="D212" s="70"/>
      <c r="E212" s="70"/>
      <c r="F212" s="69"/>
      <c r="G212" s="46">
        <f>806</f>
        <v>806</v>
      </c>
      <c r="H212" s="46">
        <f>677.69+677.69</f>
        <v>1355.38</v>
      </c>
    </row>
    <row r="213" spans="1:8" x14ac:dyDescent="0.25">
      <c r="A213" s="58" t="s">
        <v>340</v>
      </c>
      <c r="B213" s="58" t="s">
        <v>340</v>
      </c>
      <c r="C213" s="58" t="s">
        <v>340</v>
      </c>
      <c r="D213" s="58" t="s">
        <v>340</v>
      </c>
      <c r="E213" s="58" t="s">
        <v>270</v>
      </c>
      <c r="F213" s="58" t="s">
        <v>340</v>
      </c>
      <c r="G213" s="19">
        <v>0</v>
      </c>
      <c r="H213" s="19">
        <v>0</v>
      </c>
    </row>
    <row r="214" spans="1:8" x14ac:dyDescent="0.25">
      <c r="A214" s="59"/>
      <c r="B214" s="59"/>
      <c r="C214" s="59"/>
      <c r="D214" s="59"/>
      <c r="E214" s="59"/>
      <c r="F214" s="59"/>
      <c r="G214" s="19">
        <v>0</v>
      </c>
      <c r="H214" s="19">
        <v>0</v>
      </c>
    </row>
    <row r="215" spans="1:8" x14ac:dyDescent="0.25">
      <c r="A215" s="60"/>
      <c r="B215" s="60"/>
      <c r="C215" s="60"/>
      <c r="D215" s="60"/>
      <c r="E215" s="60"/>
      <c r="F215" s="60"/>
      <c r="G215" s="20"/>
      <c r="H215" s="19">
        <v>0</v>
      </c>
    </row>
    <row r="216" spans="1:8" ht="30" customHeight="1" x14ac:dyDescent="0.25">
      <c r="A216" s="66" t="s">
        <v>271</v>
      </c>
      <c r="B216" s="66" t="s">
        <v>272</v>
      </c>
      <c r="C216" s="66" t="s">
        <v>273</v>
      </c>
      <c r="D216" s="66" t="s">
        <v>274</v>
      </c>
      <c r="E216" s="66" t="s">
        <v>275</v>
      </c>
      <c r="F216" s="66" t="s">
        <v>93</v>
      </c>
      <c r="G216" s="17">
        <v>1400</v>
      </c>
      <c r="H216" s="17">
        <v>0</v>
      </c>
    </row>
    <row r="217" spans="1:8" ht="30" customHeight="1" x14ac:dyDescent="0.25">
      <c r="A217" s="67"/>
      <c r="B217" s="67"/>
      <c r="C217" s="67"/>
      <c r="D217" s="67"/>
      <c r="E217" s="67"/>
      <c r="F217" s="67"/>
      <c r="G217" s="17">
        <v>652</v>
      </c>
      <c r="H217" s="17">
        <v>560</v>
      </c>
    </row>
    <row r="218" spans="1:8" ht="30" customHeight="1" x14ac:dyDescent="0.25">
      <c r="A218" s="67"/>
      <c r="B218" s="67"/>
      <c r="C218" s="67"/>
      <c r="D218" s="67"/>
      <c r="E218" s="67"/>
      <c r="F218" s="67"/>
      <c r="G218" s="18"/>
      <c r="H218" s="17">
        <v>0</v>
      </c>
    </row>
    <row r="219" spans="1:8" x14ac:dyDescent="0.25">
      <c r="A219" s="52" t="s">
        <v>340</v>
      </c>
      <c r="B219" s="52" t="s">
        <v>172</v>
      </c>
      <c r="C219" s="52" t="s">
        <v>235</v>
      </c>
      <c r="D219" s="52" t="s">
        <v>173</v>
      </c>
      <c r="E219" s="52" t="s">
        <v>276</v>
      </c>
      <c r="F219" s="65" t="s">
        <v>277</v>
      </c>
      <c r="G219" s="17">
        <v>0</v>
      </c>
      <c r="H219" s="17">
        <v>0</v>
      </c>
    </row>
    <row r="220" spans="1:8" x14ac:dyDescent="0.25">
      <c r="A220" s="62"/>
      <c r="B220" s="62"/>
      <c r="C220" s="53"/>
      <c r="D220" s="53"/>
      <c r="E220" s="62"/>
      <c r="F220" s="62"/>
      <c r="G220" s="17">
        <v>0</v>
      </c>
      <c r="H220" s="17">
        <v>0</v>
      </c>
    </row>
    <row r="221" spans="1:8" x14ac:dyDescent="0.25">
      <c r="A221" s="63"/>
      <c r="B221" s="63"/>
      <c r="C221" s="54"/>
      <c r="D221" s="54"/>
      <c r="E221" s="63"/>
      <c r="F221" s="63"/>
      <c r="G221" s="18"/>
      <c r="H221" s="17">
        <v>0</v>
      </c>
    </row>
    <row r="222" spans="1:8" x14ac:dyDescent="0.25">
      <c r="A222" s="52" t="s">
        <v>278</v>
      </c>
      <c r="B222" s="52" t="s">
        <v>172</v>
      </c>
      <c r="C222" s="52" t="s">
        <v>235</v>
      </c>
      <c r="D222" s="52" t="s">
        <v>279</v>
      </c>
      <c r="E222" s="52" t="s">
        <v>276</v>
      </c>
      <c r="F222" s="65" t="s">
        <v>280</v>
      </c>
      <c r="G222" s="17">
        <v>0</v>
      </c>
      <c r="H222" s="17">
        <v>0</v>
      </c>
    </row>
    <row r="223" spans="1:8" x14ac:dyDescent="0.25">
      <c r="A223" s="62"/>
      <c r="B223" s="62"/>
      <c r="C223" s="53"/>
      <c r="D223" s="53"/>
      <c r="E223" s="62"/>
      <c r="F223" s="62"/>
      <c r="G223" s="17">
        <v>0</v>
      </c>
      <c r="H223" s="17">
        <v>0</v>
      </c>
    </row>
    <row r="224" spans="1:8" x14ac:dyDescent="0.25">
      <c r="A224" s="63"/>
      <c r="B224" s="63"/>
      <c r="C224" s="54"/>
      <c r="D224" s="54"/>
      <c r="E224" s="63"/>
      <c r="F224" s="63"/>
      <c r="G224" s="18"/>
      <c r="H224" s="17">
        <v>0</v>
      </c>
    </row>
    <row r="225" spans="1:8" x14ac:dyDescent="0.25">
      <c r="A225" s="52" t="s">
        <v>281</v>
      </c>
      <c r="B225" s="52" t="s">
        <v>282</v>
      </c>
      <c r="C225" s="52" t="s">
        <v>283</v>
      </c>
      <c r="D225" s="52" t="s">
        <v>283</v>
      </c>
      <c r="E225" s="52" t="s">
        <v>276</v>
      </c>
      <c r="F225" s="65" t="s">
        <v>284</v>
      </c>
      <c r="G225" s="17">
        <v>0</v>
      </c>
      <c r="H225" s="17">
        <v>0</v>
      </c>
    </row>
    <row r="226" spans="1:8" x14ac:dyDescent="0.25">
      <c r="A226" s="62"/>
      <c r="B226" s="62"/>
      <c r="C226" s="53"/>
      <c r="D226" s="53"/>
      <c r="E226" s="62"/>
      <c r="F226" s="62"/>
      <c r="G226" s="17">
        <v>0</v>
      </c>
      <c r="H226" s="17">
        <v>0</v>
      </c>
    </row>
    <row r="227" spans="1:8" x14ac:dyDescent="0.25">
      <c r="A227" s="63"/>
      <c r="B227" s="63"/>
      <c r="C227" s="54"/>
      <c r="D227" s="54"/>
      <c r="E227" s="63"/>
      <c r="F227" s="63"/>
      <c r="G227" s="18"/>
      <c r="H227" s="17">
        <v>0</v>
      </c>
    </row>
    <row r="228" spans="1:8" x14ac:dyDescent="0.25">
      <c r="A228" s="52" t="s">
        <v>281</v>
      </c>
      <c r="B228" s="52" t="s">
        <v>285</v>
      </c>
      <c r="C228" s="52" t="s">
        <v>286</v>
      </c>
      <c r="D228" s="52" t="s">
        <v>287</v>
      </c>
      <c r="E228" s="52" t="s">
        <v>276</v>
      </c>
      <c r="F228" s="65" t="s">
        <v>288</v>
      </c>
      <c r="G228" s="17">
        <v>0</v>
      </c>
      <c r="H228" s="17">
        <v>0</v>
      </c>
    </row>
    <row r="229" spans="1:8" x14ac:dyDescent="0.25">
      <c r="A229" s="62"/>
      <c r="B229" s="62"/>
      <c r="C229" s="53"/>
      <c r="D229" s="53"/>
      <c r="E229" s="62"/>
      <c r="F229" s="62"/>
      <c r="G229" s="17">
        <v>0</v>
      </c>
      <c r="H229" s="17">
        <v>0</v>
      </c>
    </row>
    <row r="230" spans="1:8" x14ac:dyDescent="0.25">
      <c r="A230" s="63"/>
      <c r="B230" s="63"/>
      <c r="C230" s="54"/>
      <c r="D230" s="54"/>
      <c r="E230" s="63"/>
      <c r="F230" s="63"/>
      <c r="G230" s="18"/>
      <c r="H230" s="17">
        <v>0</v>
      </c>
    </row>
    <row r="231" spans="1:8" x14ac:dyDescent="0.25">
      <c r="A231" s="52" t="s">
        <v>281</v>
      </c>
      <c r="B231" s="52" t="s">
        <v>289</v>
      </c>
      <c r="C231" s="52" t="s">
        <v>290</v>
      </c>
      <c r="D231" s="52" t="s">
        <v>291</v>
      </c>
      <c r="E231" s="52" t="s">
        <v>276</v>
      </c>
      <c r="F231" s="65" t="s">
        <v>292</v>
      </c>
      <c r="G231" s="17">
        <v>0</v>
      </c>
      <c r="H231" s="17">
        <v>0</v>
      </c>
    </row>
    <row r="232" spans="1:8" x14ac:dyDescent="0.25">
      <c r="A232" s="62"/>
      <c r="B232" s="62"/>
      <c r="C232" s="53"/>
      <c r="D232" s="53"/>
      <c r="E232" s="62"/>
      <c r="F232" s="62"/>
      <c r="G232" s="17">
        <v>0</v>
      </c>
      <c r="H232" s="17">
        <v>0</v>
      </c>
    </row>
    <row r="233" spans="1:8" x14ac:dyDescent="0.25">
      <c r="A233" s="63"/>
      <c r="B233" s="63"/>
      <c r="C233" s="54"/>
      <c r="D233" s="54"/>
      <c r="E233" s="63"/>
      <c r="F233" s="63"/>
      <c r="G233" s="18"/>
      <c r="H233" s="17">
        <v>0</v>
      </c>
    </row>
    <row r="234" spans="1:8" x14ac:dyDescent="0.25">
      <c r="A234" s="52" t="s">
        <v>293</v>
      </c>
      <c r="B234" s="52" t="s">
        <v>294</v>
      </c>
      <c r="C234" s="52" t="s">
        <v>295</v>
      </c>
      <c r="D234" s="52" t="s">
        <v>296</v>
      </c>
      <c r="E234" s="64" t="s">
        <v>335</v>
      </c>
      <c r="F234" s="52" t="s">
        <v>297</v>
      </c>
      <c r="G234" s="47">
        <v>0</v>
      </c>
      <c r="H234" s="48">
        <v>0</v>
      </c>
    </row>
    <row r="235" spans="1:8" x14ac:dyDescent="0.25">
      <c r="A235" s="62"/>
      <c r="B235" s="62"/>
      <c r="C235" s="62"/>
      <c r="D235" s="62"/>
      <c r="E235" s="62"/>
      <c r="F235" s="62"/>
      <c r="G235" s="48">
        <v>0</v>
      </c>
      <c r="H235" s="48">
        <v>0</v>
      </c>
    </row>
    <row r="236" spans="1:8" x14ac:dyDescent="0.25">
      <c r="A236" s="63"/>
      <c r="B236" s="63"/>
      <c r="C236" s="63"/>
      <c r="D236" s="63"/>
      <c r="E236" s="63"/>
      <c r="F236" s="63"/>
      <c r="G236" s="18"/>
      <c r="H236" s="48">
        <v>0</v>
      </c>
    </row>
    <row r="237" spans="1:8" x14ac:dyDescent="0.25">
      <c r="A237" s="52" t="s">
        <v>298</v>
      </c>
      <c r="B237" s="52" t="s">
        <v>299</v>
      </c>
      <c r="C237" s="52" t="s">
        <v>300</v>
      </c>
      <c r="D237" s="52" t="s">
        <v>301</v>
      </c>
      <c r="E237" s="52" t="s">
        <v>336</v>
      </c>
      <c r="F237" s="61" t="s">
        <v>302</v>
      </c>
      <c r="G237" s="49">
        <v>2550</v>
      </c>
      <c r="H237" s="49">
        <v>4109.1400000000003</v>
      </c>
    </row>
    <row r="238" spans="1:8" x14ac:dyDescent="0.25">
      <c r="A238" s="53"/>
      <c r="B238" s="53"/>
      <c r="C238" s="53"/>
      <c r="D238" s="53"/>
      <c r="E238" s="53"/>
      <c r="F238" s="53"/>
      <c r="G238" s="49"/>
      <c r="H238" s="49">
        <v>0</v>
      </c>
    </row>
    <row r="239" spans="1:8" x14ac:dyDescent="0.25">
      <c r="A239" s="54"/>
      <c r="B239" s="54"/>
      <c r="C239" s="54"/>
      <c r="D239" s="54"/>
      <c r="E239" s="54"/>
      <c r="F239" s="54"/>
      <c r="G239" s="49"/>
      <c r="H239" s="49">
        <v>0</v>
      </c>
    </row>
    <row r="240" spans="1:8" x14ac:dyDescent="0.25">
      <c r="A240" s="52" t="s">
        <v>303</v>
      </c>
      <c r="B240" s="52" t="s">
        <v>304</v>
      </c>
      <c r="C240" s="52" t="s">
        <v>300</v>
      </c>
      <c r="D240" s="52" t="s">
        <v>301</v>
      </c>
      <c r="E240" s="52" t="s">
        <v>336</v>
      </c>
      <c r="F240" s="61" t="s">
        <v>305</v>
      </c>
      <c r="G240" s="49">
        <v>0</v>
      </c>
      <c r="H240" s="49">
        <v>5807</v>
      </c>
    </row>
    <row r="241" spans="1:8" x14ac:dyDescent="0.25">
      <c r="A241" s="53"/>
      <c r="B241" s="53"/>
      <c r="C241" s="53"/>
      <c r="D241" s="53"/>
      <c r="E241" s="53"/>
      <c r="F241" s="53"/>
      <c r="G241" s="23"/>
      <c r="H241" s="49">
        <v>0</v>
      </c>
    </row>
    <row r="242" spans="1:8" x14ac:dyDescent="0.25">
      <c r="A242" s="54"/>
      <c r="B242" s="54"/>
      <c r="C242" s="54"/>
      <c r="D242" s="54"/>
      <c r="E242" s="54"/>
      <c r="F242" s="54"/>
      <c r="G242" s="49"/>
      <c r="H242" s="49">
        <v>0</v>
      </c>
    </row>
    <row r="243" spans="1:8" x14ac:dyDescent="0.25">
      <c r="A243" s="58" t="s">
        <v>340</v>
      </c>
      <c r="B243" s="58" t="s">
        <v>340</v>
      </c>
      <c r="C243" s="58" t="s">
        <v>340</v>
      </c>
      <c r="D243" s="58" t="s">
        <v>340</v>
      </c>
      <c r="E243" s="58" t="s">
        <v>337</v>
      </c>
      <c r="F243" s="58" t="s">
        <v>340</v>
      </c>
      <c r="G243" s="19">
        <v>0</v>
      </c>
      <c r="H243" s="19">
        <v>0</v>
      </c>
    </row>
    <row r="244" spans="1:8" x14ac:dyDescent="0.25">
      <c r="A244" s="59"/>
      <c r="B244" s="59"/>
      <c r="C244" s="59"/>
      <c r="D244" s="59"/>
      <c r="E244" s="59"/>
      <c r="F244" s="59"/>
      <c r="G244" s="19">
        <v>0</v>
      </c>
      <c r="H244" s="19">
        <v>0</v>
      </c>
    </row>
    <row r="245" spans="1:8" x14ac:dyDescent="0.25">
      <c r="A245" s="60"/>
      <c r="B245" s="60"/>
      <c r="C245" s="60"/>
      <c r="D245" s="60"/>
      <c r="E245" s="60"/>
      <c r="F245" s="60"/>
      <c r="G245" s="20"/>
      <c r="H245" s="19">
        <v>0</v>
      </c>
    </row>
    <row r="246" spans="1:8" x14ac:dyDescent="0.25">
      <c r="A246" s="58" t="s">
        <v>340</v>
      </c>
      <c r="B246" s="58" t="s">
        <v>340</v>
      </c>
      <c r="C246" s="58" t="s">
        <v>340</v>
      </c>
      <c r="D246" s="58" t="s">
        <v>340</v>
      </c>
      <c r="E246" s="58" t="s">
        <v>306</v>
      </c>
      <c r="F246" s="58" t="s">
        <v>340</v>
      </c>
      <c r="G246" s="19">
        <v>0</v>
      </c>
      <c r="H246" s="19">
        <v>0</v>
      </c>
    </row>
    <row r="247" spans="1:8" x14ac:dyDescent="0.25">
      <c r="A247" s="59"/>
      <c r="B247" s="59"/>
      <c r="C247" s="59"/>
      <c r="D247" s="59"/>
      <c r="E247" s="59"/>
      <c r="F247" s="59"/>
      <c r="G247" s="19">
        <v>0</v>
      </c>
      <c r="H247" s="19">
        <v>0</v>
      </c>
    </row>
    <row r="248" spans="1:8" x14ac:dyDescent="0.25">
      <c r="A248" s="60"/>
      <c r="B248" s="60"/>
      <c r="C248" s="60"/>
      <c r="D248" s="60"/>
      <c r="E248" s="60"/>
      <c r="F248" s="60"/>
      <c r="G248" s="20"/>
      <c r="H248" s="19">
        <v>0</v>
      </c>
    </row>
    <row r="249" spans="1:8" x14ac:dyDescent="0.25">
      <c r="A249" s="11" t="s">
        <v>307</v>
      </c>
      <c r="B249" s="52" t="s">
        <v>308</v>
      </c>
      <c r="C249" s="52" t="s">
        <v>309</v>
      </c>
      <c r="D249" s="52" t="str">
        <f>+C249</f>
        <v>SEMINARIO DE ARGUMENTACIÓN JURÍDICA</v>
      </c>
      <c r="E249" s="52" t="s">
        <v>310</v>
      </c>
      <c r="F249" s="61" t="s">
        <v>311</v>
      </c>
      <c r="G249" s="19">
        <v>3450</v>
      </c>
      <c r="H249" s="19">
        <v>2958.23</v>
      </c>
    </row>
    <row r="250" spans="1:8" x14ac:dyDescent="0.25">
      <c r="A250" s="11" t="s">
        <v>312</v>
      </c>
      <c r="B250" s="53"/>
      <c r="C250" s="53"/>
      <c r="D250" s="53"/>
      <c r="E250" s="53"/>
      <c r="F250" s="62"/>
      <c r="G250" s="19">
        <v>1555</v>
      </c>
      <c r="H250" s="19">
        <v>495</v>
      </c>
    </row>
    <row r="251" spans="1:8" x14ac:dyDescent="0.25">
      <c r="A251" s="4"/>
      <c r="B251" s="54"/>
      <c r="C251" s="54"/>
      <c r="D251" s="54"/>
      <c r="E251" s="54"/>
      <c r="F251" s="63"/>
      <c r="G251" s="20"/>
      <c r="H251" s="19">
        <v>0</v>
      </c>
    </row>
    <row r="252" spans="1:8" x14ac:dyDescent="0.25">
      <c r="A252" s="58" t="s">
        <v>340</v>
      </c>
      <c r="B252" s="58" t="s">
        <v>340</v>
      </c>
      <c r="C252" s="58" t="s">
        <v>340</v>
      </c>
      <c r="D252" s="58" t="s">
        <v>340</v>
      </c>
      <c r="E252" s="58" t="s">
        <v>313</v>
      </c>
      <c r="F252" s="58" t="s">
        <v>340</v>
      </c>
      <c r="G252" s="19">
        <v>0</v>
      </c>
      <c r="H252" s="19">
        <v>0</v>
      </c>
    </row>
    <row r="253" spans="1:8" x14ac:dyDescent="0.25">
      <c r="A253" s="59"/>
      <c r="B253" s="59"/>
      <c r="C253" s="59"/>
      <c r="D253" s="59"/>
      <c r="E253" s="59"/>
      <c r="F253" s="59"/>
      <c r="G253" s="19">
        <v>0</v>
      </c>
      <c r="H253" s="19">
        <v>0</v>
      </c>
    </row>
    <row r="254" spans="1:8" x14ac:dyDescent="0.25">
      <c r="A254" s="60"/>
      <c r="B254" s="60"/>
      <c r="C254" s="60"/>
      <c r="D254" s="60"/>
      <c r="E254" s="60"/>
      <c r="F254" s="60"/>
      <c r="G254" s="20"/>
      <c r="H254" s="19">
        <v>0</v>
      </c>
    </row>
    <row r="255" spans="1:8" ht="20.100000000000001" customHeight="1" x14ac:dyDescent="0.25">
      <c r="A255" s="52" t="s">
        <v>340</v>
      </c>
      <c r="B255" s="52" t="s">
        <v>314</v>
      </c>
      <c r="C255" s="52" t="s">
        <v>136</v>
      </c>
      <c r="D255" s="52" t="s">
        <v>315</v>
      </c>
      <c r="E255" s="52" t="s">
        <v>316</v>
      </c>
      <c r="F255" s="55" t="s">
        <v>317</v>
      </c>
      <c r="G255" s="50">
        <v>0</v>
      </c>
      <c r="H255" s="50">
        <v>0</v>
      </c>
    </row>
    <row r="256" spans="1:8" ht="20.100000000000001" customHeight="1" x14ac:dyDescent="0.25">
      <c r="A256" s="53"/>
      <c r="B256" s="53"/>
      <c r="C256" s="53"/>
      <c r="D256" s="53"/>
      <c r="E256" s="53"/>
      <c r="F256" s="56"/>
      <c r="G256" s="50">
        <v>0</v>
      </c>
      <c r="H256" s="50">
        <v>0</v>
      </c>
    </row>
    <row r="257" spans="1:8" ht="20.100000000000001" customHeight="1" x14ac:dyDescent="0.25">
      <c r="A257" s="54"/>
      <c r="B257" s="54"/>
      <c r="C257" s="54"/>
      <c r="D257" s="54"/>
      <c r="E257" s="54"/>
      <c r="F257" s="57"/>
      <c r="G257" s="51"/>
      <c r="H257" s="50">
        <v>0</v>
      </c>
    </row>
    <row r="258" spans="1:8" ht="20.100000000000001" customHeight="1" x14ac:dyDescent="0.25">
      <c r="A258" s="52" t="s">
        <v>340</v>
      </c>
      <c r="B258" s="52" t="s">
        <v>318</v>
      </c>
      <c r="C258" s="52" t="s">
        <v>129</v>
      </c>
      <c r="D258" s="52" t="s">
        <v>319</v>
      </c>
      <c r="E258" s="52" t="s">
        <v>316</v>
      </c>
      <c r="F258" s="55" t="s">
        <v>100</v>
      </c>
      <c r="G258" s="50">
        <v>0</v>
      </c>
      <c r="H258" s="50">
        <v>0</v>
      </c>
    </row>
    <row r="259" spans="1:8" ht="20.100000000000001" customHeight="1" x14ac:dyDescent="0.25">
      <c r="A259" s="53"/>
      <c r="B259" s="53"/>
      <c r="C259" s="53"/>
      <c r="D259" s="53"/>
      <c r="E259" s="53"/>
      <c r="F259" s="56"/>
      <c r="G259" s="50">
        <v>0</v>
      </c>
      <c r="H259" s="50">
        <v>0</v>
      </c>
    </row>
    <row r="260" spans="1:8" ht="20.100000000000001" customHeight="1" x14ac:dyDescent="0.25">
      <c r="A260" s="54"/>
      <c r="B260" s="54"/>
      <c r="C260" s="54"/>
      <c r="D260" s="54"/>
      <c r="E260" s="54"/>
      <c r="F260" s="57"/>
      <c r="G260" s="51"/>
      <c r="H260" s="50">
        <v>0</v>
      </c>
    </row>
  </sheetData>
  <mergeCells count="495">
    <mergeCell ref="A255:A257"/>
    <mergeCell ref="A258:A260"/>
    <mergeCell ref="B76:B78"/>
    <mergeCell ref="A76:A78"/>
    <mergeCell ref="C76:C78"/>
    <mergeCell ref="D76:D78"/>
    <mergeCell ref="E76:E78"/>
    <mergeCell ref="F76:F78"/>
    <mergeCell ref="A115:A117"/>
    <mergeCell ref="A118:A120"/>
    <mergeCell ref="E115:E117"/>
    <mergeCell ref="E118:E120"/>
    <mergeCell ref="F118:F120"/>
    <mergeCell ref="F115:F117"/>
    <mergeCell ref="A84:A85"/>
    <mergeCell ref="B84:B85"/>
    <mergeCell ref="C84:C85"/>
    <mergeCell ref="D84:D85"/>
    <mergeCell ref="E84:E85"/>
    <mergeCell ref="F84:F85"/>
    <mergeCell ref="A82:A83"/>
    <mergeCell ref="B82:B83"/>
    <mergeCell ref="C82:C83"/>
    <mergeCell ref="D82:D83"/>
    <mergeCell ref="A67:A69"/>
    <mergeCell ref="A70:A72"/>
    <mergeCell ref="B70:B72"/>
    <mergeCell ref="C70:C72"/>
    <mergeCell ref="D70:D72"/>
    <mergeCell ref="E70:E72"/>
    <mergeCell ref="F70:F72"/>
    <mergeCell ref="F73:F75"/>
    <mergeCell ref="E73:E75"/>
    <mergeCell ref="D73:D75"/>
    <mergeCell ref="C73:C75"/>
    <mergeCell ref="A73:A75"/>
    <mergeCell ref="B73:B75"/>
    <mergeCell ref="B64:B66"/>
    <mergeCell ref="C64:C66"/>
    <mergeCell ref="D64:D66"/>
    <mergeCell ref="E64:E66"/>
    <mergeCell ref="F64:F66"/>
    <mergeCell ref="F67:F69"/>
    <mergeCell ref="D67:D69"/>
    <mergeCell ref="E67:E69"/>
    <mergeCell ref="C67:C69"/>
    <mergeCell ref="B67:B69"/>
    <mergeCell ref="F55:F57"/>
    <mergeCell ref="F58:F60"/>
    <mergeCell ref="E58:E60"/>
    <mergeCell ref="D58:D60"/>
    <mergeCell ref="C58:C60"/>
    <mergeCell ref="B58:B60"/>
    <mergeCell ref="A58:A60"/>
    <mergeCell ref="B61:B63"/>
    <mergeCell ref="C61:C63"/>
    <mergeCell ref="D61:D63"/>
    <mergeCell ref="E61:E63"/>
    <mergeCell ref="F61:F63"/>
    <mergeCell ref="E55:E57"/>
    <mergeCell ref="A20:A22"/>
    <mergeCell ref="A23:A25"/>
    <mergeCell ref="A26:A28"/>
    <mergeCell ref="A29:A31"/>
    <mergeCell ref="A49:A51"/>
    <mergeCell ref="B49:B51"/>
    <mergeCell ref="C49:C51"/>
    <mergeCell ref="D49:D51"/>
    <mergeCell ref="E49:E51"/>
    <mergeCell ref="E20:E22"/>
    <mergeCell ref="A32:A34"/>
    <mergeCell ref="B32:B34"/>
    <mergeCell ref="C32:C34"/>
    <mergeCell ref="D32:D34"/>
    <mergeCell ref="E32:E34"/>
    <mergeCell ref="A37:A39"/>
    <mergeCell ref="B37:B39"/>
    <mergeCell ref="C37:C39"/>
    <mergeCell ref="D37:D39"/>
    <mergeCell ref="E37:E39"/>
    <mergeCell ref="A2:A4"/>
    <mergeCell ref="B2:B4"/>
    <mergeCell ref="C2:C4"/>
    <mergeCell ref="D2:D4"/>
    <mergeCell ref="E2:E4"/>
    <mergeCell ref="F2:F4"/>
    <mergeCell ref="A11:A13"/>
    <mergeCell ref="E11:E13"/>
    <mergeCell ref="F11:F13"/>
    <mergeCell ref="A8:A10"/>
    <mergeCell ref="B8:B10"/>
    <mergeCell ref="C8:C10"/>
    <mergeCell ref="D8:D10"/>
    <mergeCell ref="E8:E10"/>
    <mergeCell ref="F8:F10"/>
    <mergeCell ref="A5:A7"/>
    <mergeCell ref="B5:B7"/>
    <mergeCell ref="C5:C7"/>
    <mergeCell ref="D5:D7"/>
    <mergeCell ref="E5:E7"/>
    <mergeCell ref="F5:F7"/>
    <mergeCell ref="F20:F22"/>
    <mergeCell ref="B23:B25"/>
    <mergeCell ref="C23:C25"/>
    <mergeCell ref="D23:D25"/>
    <mergeCell ref="E23:E25"/>
    <mergeCell ref="F23:F25"/>
    <mergeCell ref="B11:B13"/>
    <mergeCell ref="C11:C13"/>
    <mergeCell ref="D11:D13"/>
    <mergeCell ref="B20:B22"/>
    <mergeCell ref="C20:C22"/>
    <mergeCell ref="D20:D22"/>
    <mergeCell ref="F32:F34"/>
    <mergeCell ref="B26:B28"/>
    <mergeCell ref="C26:C28"/>
    <mergeCell ref="D26:D28"/>
    <mergeCell ref="E26:E28"/>
    <mergeCell ref="F26:F28"/>
    <mergeCell ref="B29:B31"/>
    <mergeCell ref="C29:C31"/>
    <mergeCell ref="D29:D31"/>
    <mergeCell ref="E29:E31"/>
    <mergeCell ref="F29:F31"/>
    <mergeCell ref="F37:F39"/>
    <mergeCell ref="A80:A81"/>
    <mergeCell ref="B80:B81"/>
    <mergeCell ref="C80:C81"/>
    <mergeCell ref="D80:D81"/>
    <mergeCell ref="E80:E81"/>
    <mergeCell ref="F80:F81"/>
    <mergeCell ref="A45:A47"/>
    <mergeCell ref="B45:B47"/>
    <mergeCell ref="C45:C47"/>
    <mergeCell ref="D45:D47"/>
    <mergeCell ref="E45:E47"/>
    <mergeCell ref="F45:F47"/>
    <mergeCell ref="F49:F51"/>
    <mergeCell ref="F52:F54"/>
    <mergeCell ref="E52:E54"/>
    <mergeCell ref="D52:D54"/>
    <mergeCell ref="C52:C54"/>
    <mergeCell ref="B52:B54"/>
    <mergeCell ref="A52:A54"/>
    <mergeCell ref="A55:A57"/>
    <mergeCell ref="B55:B57"/>
    <mergeCell ref="C55:C57"/>
    <mergeCell ref="D55:D57"/>
    <mergeCell ref="E82:E83"/>
    <mergeCell ref="F82:F83"/>
    <mergeCell ref="A89:A90"/>
    <mergeCell ref="B89:B90"/>
    <mergeCell ref="C89:C90"/>
    <mergeCell ref="D89:D90"/>
    <mergeCell ref="E89:E90"/>
    <mergeCell ref="F89:F90"/>
    <mergeCell ref="A86:A88"/>
    <mergeCell ref="B86:B88"/>
    <mergeCell ref="C86:C88"/>
    <mergeCell ref="D86:D88"/>
    <mergeCell ref="E86:E88"/>
    <mergeCell ref="F86:F88"/>
    <mergeCell ref="A95:A97"/>
    <mergeCell ref="B95:B97"/>
    <mergeCell ref="C95:C97"/>
    <mergeCell ref="D95:D97"/>
    <mergeCell ref="E95:E97"/>
    <mergeCell ref="F95:F97"/>
    <mergeCell ref="A91:A92"/>
    <mergeCell ref="B91:B92"/>
    <mergeCell ref="C91:C92"/>
    <mergeCell ref="D91:D92"/>
    <mergeCell ref="E91:E92"/>
    <mergeCell ref="F91:F92"/>
    <mergeCell ref="A100:A102"/>
    <mergeCell ref="B100:B102"/>
    <mergeCell ref="C100:C102"/>
    <mergeCell ref="D100:D102"/>
    <mergeCell ref="E100:E102"/>
    <mergeCell ref="F100:F102"/>
    <mergeCell ref="A98:A99"/>
    <mergeCell ref="B98:B99"/>
    <mergeCell ref="C98:C99"/>
    <mergeCell ref="D98:D99"/>
    <mergeCell ref="E98:E99"/>
    <mergeCell ref="F98:F99"/>
    <mergeCell ref="A106:A108"/>
    <mergeCell ref="B106:B108"/>
    <mergeCell ref="C106:C108"/>
    <mergeCell ref="D106:D108"/>
    <mergeCell ref="E106:E108"/>
    <mergeCell ref="F106:F108"/>
    <mergeCell ref="A103:A105"/>
    <mergeCell ref="B103:B105"/>
    <mergeCell ref="C103:C105"/>
    <mergeCell ref="D103:D105"/>
    <mergeCell ref="E103:E105"/>
    <mergeCell ref="F103:F105"/>
    <mergeCell ref="A112:A114"/>
    <mergeCell ref="B112:B114"/>
    <mergeCell ref="C112:C114"/>
    <mergeCell ref="D112:D114"/>
    <mergeCell ref="E112:E114"/>
    <mergeCell ref="F112:F114"/>
    <mergeCell ref="A109:A111"/>
    <mergeCell ref="B109:B111"/>
    <mergeCell ref="C109:C111"/>
    <mergeCell ref="D109:D111"/>
    <mergeCell ref="E109:E111"/>
    <mergeCell ref="F109:F111"/>
    <mergeCell ref="B121:B123"/>
    <mergeCell ref="C121:C123"/>
    <mergeCell ref="D121:D123"/>
    <mergeCell ref="A121:A123"/>
    <mergeCell ref="E121:E123"/>
    <mergeCell ref="F121:F123"/>
    <mergeCell ref="B115:B117"/>
    <mergeCell ref="C115:C117"/>
    <mergeCell ref="D115:D117"/>
    <mergeCell ref="B118:B120"/>
    <mergeCell ref="C118:C120"/>
    <mergeCell ref="D118:D120"/>
    <mergeCell ref="A127:A129"/>
    <mergeCell ref="B127:B129"/>
    <mergeCell ref="C127:C129"/>
    <mergeCell ref="D127:D129"/>
    <mergeCell ref="E127:E129"/>
    <mergeCell ref="F127:F129"/>
    <mergeCell ref="A124:A126"/>
    <mergeCell ref="B124:B126"/>
    <mergeCell ref="C124:C126"/>
    <mergeCell ref="D124:D126"/>
    <mergeCell ref="E124:E126"/>
    <mergeCell ref="F124:F126"/>
    <mergeCell ref="A133:A135"/>
    <mergeCell ref="B133:B135"/>
    <mergeCell ref="C133:C135"/>
    <mergeCell ref="D133:D135"/>
    <mergeCell ref="E133:E135"/>
    <mergeCell ref="F133:F135"/>
    <mergeCell ref="A130:A132"/>
    <mergeCell ref="B130:B132"/>
    <mergeCell ref="C130:C132"/>
    <mergeCell ref="D130:D132"/>
    <mergeCell ref="E130:E132"/>
    <mergeCell ref="F130:F132"/>
    <mergeCell ref="A139:A141"/>
    <mergeCell ref="B139:B141"/>
    <mergeCell ref="C139:C141"/>
    <mergeCell ref="D139:D141"/>
    <mergeCell ref="E139:E141"/>
    <mergeCell ref="F139:F141"/>
    <mergeCell ref="A136:A138"/>
    <mergeCell ref="B136:B138"/>
    <mergeCell ref="C136:C138"/>
    <mergeCell ref="D136:D138"/>
    <mergeCell ref="E136:E138"/>
    <mergeCell ref="F136:F138"/>
    <mergeCell ref="A145:A147"/>
    <mergeCell ref="B145:B147"/>
    <mergeCell ref="C145:C147"/>
    <mergeCell ref="D145:D147"/>
    <mergeCell ref="E145:E147"/>
    <mergeCell ref="F145:F147"/>
    <mergeCell ref="A142:A144"/>
    <mergeCell ref="B142:B144"/>
    <mergeCell ref="C142:C144"/>
    <mergeCell ref="D142:D144"/>
    <mergeCell ref="E142:E144"/>
    <mergeCell ref="F142:F144"/>
    <mergeCell ref="A151:A153"/>
    <mergeCell ref="B151:B153"/>
    <mergeCell ref="C151:C153"/>
    <mergeCell ref="D151:D153"/>
    <mergeCell ref="E151:E153"/>
    <mergeCell ref="F151:F153"/>
    <mergeCell ref="A148:A150"/>
    <mergeCell ref="B148:B150"/>
    <mergeCell ref="C148:C150"/>
    <mergeCell ref="D148:D150"/>
    <mergeCell ref="E148:E150"/>
    <mergeCell ref="F148:F150"/>
    <mergeCell ref="A157:A159"/>
    <mergeCell ref="B157:B159"/>
    <mergeCell ref="C157:C159"/>
    <mergeCell ref="D157:D159"/>
    <mergeCell ref="E157:E159"/>
    <mergeCell ref="F157:F159"/>
    <mergeCell ref="A154:A156"/>
    <mergeCell ref="B154:B156"/>
    <mergeCell ref="C154:C156"/>
    <mergeCell ref="D154:D156"/>
    <mergeCell ref="E154:E156"/>
    <mergeCell ref="F154:F156"/>
    <mergeCell ref="A163:A165"/>
    <mergeCell ref="B163:B165"/>
    <mergeCell ref="C163:C165"/>
    <mergeCell ref="D163:D165"/>
    <mergeCell ref="E163:E165"/>
    <mergeCell ref="F163:F165"/>
    <mergeCell ref="A160:A162"/>
    <mergeCell ref="B160:B162"/>
    <mergeCell ref="C160:C162"/>
    <mergeCell ref="D160:D162"/>
    <mergeCell ref="E160:E162"/>
    <mergeCell ref="F160:F162"/>
    <mergeCell ref="A168:A170"/>
    <mergeCell ref="B168:B170"/>
    <mergeCell ref="C168:C170"/>
    <mergeCell ref="D168:D170"/>
    <mergeCell ref="E168:E170"/>
    <mergeCell ref="F168:F170"/>
    <mergeCell ref="A166:A167"/>
    <mergeCell ref="B166:B167"/>
    <mergeCell ref="C166:C167"/>
    <mergeCell ref="D166:D167"/>
    <mergeCell ref="E166:E167"/>
    <mergeCell ref="F166:F167"/>
    <mergeCell ref="F174:F176"/>
    <mergeCell ref="A177:A179"/>
    <mergeCell ref="B177:B179"/>
    <mergeCell ref="C177:C179"/>
    <mergeCell ref="D177:D179"/>
    <mergeCell ref="E177:E179"/>
    <mergeCell ref="F177:F179"/>
    <mergeCell ref="A174:A176"/>
    <mergeCell ref="B174:B176"/>
    <mergeCell ref="C174:C176"/>
    <mergeCell ref="D174:D176"/>
    <mergeCell ref="E174:E176"/>
    <mergeCell ref="A183:A185"/>
    <mergeCell ref="B183:B185"/>
    <mergeCell ref="C183:C185"/>
    <mergeCell ref="D183:D185"/>
    <mergeCell ref="E183:E185"/>
    <mergeCell ref="F183:F185"/>
    <mergeCell ref="A180:A182"/>
    <mergeCell ref="B180:B182"/>
    <mergeCell ref="C180:C182"/>
    <mergeCell ref="D180:D182"/>
    <mergeCell ref="E180:E182"/>
    <mergeCell ref="F180:F182"/>
    <mergeCell ref="A189:A191"/>
    <mergeCell ref="B189:B191"/>
    <mergeCell ref="C189:C191"/>
    <mergeCell ref="D189:D191"/>
    <mergeCell ref="E189:E191"/>
    <mergeCell ref="F189:F191"/>
    <mergeCell ref="A186:A188"/>
    <mergeCell ref="B186:B188"/>
    <mergeCell ref="C186:C188"/>
    <mergeCell ref="D186:D188"/>
    <mergeCell ref="E186:E188"/>
    <mergeCell ref="F186:F188"/>
    <mergeCell ref="A195:A197"/>
    <mergeCell ref="B195:B197"/>
    <mergeCell ref="C195:C197"/>
    <mergeCell ref="D195:D197"/>
    <mergeCell ref="E195:E197"/>
    <mergeCell ref="F195:F197"/>
    <mergeCell ref="A192:A194"/>
    <mergeCell ref="B192:B194"/>
    <mergeCell ref="C192:C194"/>
    <mergeCell ref="D192:D194"/>
    <mergeCell ref="E192:E194"/>
    <mergeCell ref="F192:F194"/>
    <mergeCell ref="A201:A203"/>
    <mergeCell ref="B201:B203"/>
    <mergeCell ref="C201:C203"/>
    <mergeCell ref="D201:D203"/>
    <mergeCell ref="E201:E203"/>
    <mergeCell ref="F201:F203"/>
    <mergeCell ref="A198:A200"/>
    <mergeCell ref="B198:B200"/>
    <mergeCell ref="C198:C200"/>
    <mergeCell ref="D198:D200"/>
    <mergeCell ref="E198:E200"/>
    <mergeCell ref="F198:F200"/>
    <mergeCell ref="A207:A208"/>
    <mergeCell ref="B207:B208"/>
    <mergeCell ref="C207:C208"/>
    <mergeCell ref="D207:D208"/>
    <mergeCell ref="E207:E208"/>
    <mergeCell ref="F207:F208"/>
    <mergeCell ref="A204:A206"/>
    <mergeCell ref="B204:B206"/>
    <mergeCell ref="C204:C206"/>
    <mergeCell ref="D204:D206"/>
    <mergeCell ref="E204:E206"/>
    <mergeCell ref="F204:F206"/>
    <mergeCell ref="A211:A212"/>
    <mergeCell ref="B211:B212"/>
    <mergeCell ref="C211:C212"/>
    <mergeCell ref="D211:D212"/>
    <mergeCell ref="E211:E212"/>
    <mergeCell ref="F211:F212"/>
    <mergeCell ref="A209:A210"/>
    <mergeCell ref="B209:B210"/>
    <mergeCell ref="C209:C210"/>
    <mergeCell ref="D209:D210"/>
    <mergeCell ref="E209:E210"/>
    <mergeCell ref="F209:F210"/>
    <mergeCell ref="A216:A218"/>
    <mergeCell ref="B216:B218"/>
    <mergeCell ref="C216:C218"/>
    <mergeCell ref="D216:D218"/>
    <mergeCell ref="E216:E218"/>
    <mergeCell ref="F216:F218"/>
    <mergeCell ref="A213:A215"/>
    <mergeCell ref="B213:B215"/>
    <mergeCell ref="C213:C215"/>
    <mergeCell ref="D213:D215"/>
    <mergeCell ref="E213:E215"/>
    <mergeCell ref="F213:F215"/>
    <mergeCell ref="A222:A224"/>
    <mergeCell ref="B222:B224"/>
    <mergeCell ref="C222:C224"/>
    <mergeCell ref="D222:D224"/>
    <mergeCell ref="E222:E224"/>
    <mergeCell ref="F222:F224"/>
    <mergeCell ref="A219:A221"/>
    <mergeCell ref="B219:B221"/>
    <mergeCell ref="C219:C221"/>
    <mergeCell ref="D219:D221"/>
    <mergeCell ref="E219:E221"/>
    <mergeCell ref="F219:F221"/>
    <mergeCell ref="A228:A230"/>
    <mergeCell ref="B228:B230"/>
    <mergeCell ref="C228:C230"/>
    <mergeCell ref="D228:D230"/>
    <mergeCell ref="E228:E230"/>
    <mergeCell ref="F228:F230"/>
    <mergeCell ref="A225:A227"/>
    <mergeCell ref="B225:B227"/>
    <mergeCell ref="C225:C227"/>
    <mergeCell ref="D225:D227"/>
    <mergeCell ref="E225:E227"/>
    <mergeCell ref="F225:F227"/>
    <mergeCell ref="A234:A236"/>
    <mergeCell ref="B234:B236"/>
    <mergeCell ref="C234:C236"/>
    <mergeCell ref="D234:D236"/>
    <mergeCell ref="E234:E236"/>
    <mergeCell ref="F234:F236"/>
    <mergeCell ref="A231:A233"/>
    <mergeCell ref="B231:B233"/>
    <mergeCell ref="C231:C233"/>
    <mergeCell ref="D231:D233"/>
    <mergeCell ref="E231:E233"/>
    <mergeCell ref="F231:F233"/>
    <mergeCell ref="A240:A242"/>
    <mergeCell ref="B240:B242"/>
    <mergeCell ref="C240:C242"/>
    <mergeCell ref="D240:D242"/>
    <mergeCell ref="E240:E242"/>
    <mergeCell ref="F240:F242"/>
    <mergeCell ref="A237:A239"/>
    <mergeCell ref="B237:B239"/>
    <mergeCell ref="C237:C239"/>
    <mergeCell ref="D237:D239"/>
    <mergeCell ref="E237:E239"/>
    <mergeCell ref="F237:F239"/>
    <mergeCell ref="A246:A248"/>
    <mergeCell ref="B246:B248"/>
    <mergeCell ref="C246:C248"/>
    <mergeCell ref="D246:D248"/>
    <mergeCell ref="E246:E248"/>
    <mergeCell ref="F246:F248"/>
    <mergeCell ref="A243:A245"/>
    <mergeCell ref="B243:B245"/>
    <mergeCell ref="C243:C245"/>
    <mergeCell ref="D243:D245"/>
    <mergeCell ref="E243:E245"/>
    <mergeCell ref="F243:F245"/>
    <mergeCell ref="B249:B251"/>
    <mergeCell ref="C249:C251"/>
    <mergeCell ref="D249:D251"/>
    <mergeCell ref="E249:E251"/>
    <mergeCell ref="F249:F251"/>
    <mergeCell ref="A252:A254"/>
    <mergeCell ref="B252:B254"/>
    <mergeCell ref="C252:C254"/>
    <mergeCell ref="D252:D254"/>
    <mergeCell ref="E252:E254"/>
    <mergeCell ref="B258:B260"/>
    <mergeCell ref="C258:C260"/>
    <mergeCell ref="D258:D260"/>
    <mergeCell ref="E258:E260"/>
    <mergeCell ref="F258:F260"/>
    <mergeCell ref="F252:F254"/>
    <mergeCell ref="B255:B257"/>
    <mergeCell ref="C255:C257"/>
    <mergeCell ref="D255:D257"/>
    <mergeCell ref="E255:E257"/>
    <mergeCell ref="F255:F257"/>
  </mergeCells>
  <dataValidations count="1">
    <dataValidation allowBlank="1" showInputMessage="1" showErrorMessage="1" prompt="Escriba el nombre del disertante" sqref="B166"/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</dc:creator>
  <cp:lastModifiedBy>CCJ Servicio Social</cp:lastModifiedBy>
  <dcterms:created xsi:type="dcterms:W3CDTF">2018-10-22T18:19:56Z</dcterms:created>
  <dcterms:modified xsi:type="dcterms:W3CDTF">2018-10-27T06:42:46Z</dcterms:modified>
</cp:coreProperties>
</file>